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howard\Desktop\"/>
    </mc:Choice>
  </mc:AlternateContent>
  <bookViews>
    <workbookView xWindow="0" yWindow="0" windowWidth="19200" windowHeight="6470"/>
  </bookViews>
  <sheets>
    <sheet name="Final Standings" sheetId="10" r:id="rId1"/>
    <sheet name="Game Results" sheetId="5" r:id="rId2"/>
    <sheet name="Men's 5th to 7th Table" sheetId="9" r:id="rId3"/>
    <sheet name="Men's 5th to 7th PlayOff Series" sheetId="8" r:id="rId4"/>
    <sheet name="Women's Tables" sheetId="6" r:id="rId5"/>
    <sheet name="Men's Tables" sheetId="7" r:id="rId6"/>
    <sheet name="Women's Pool A" sheetId="1" r:id="rId7"/>
    <sheet name="Women's Pool B" sheetId="2" r:id="rId8"/>
    <sheet name="Men's Pool A" sheetId="3" r:id="rId9"/>
    <sheet name="Men's Pool B" sheetId="4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8" l="1"/>
  <c r="G4" i="8" s="1"/>
  <c r="D14" i="8"/>
  <c r="I4" i="8" s="1"/>
  <c r="E14" i="8"/>
  <c r="J4" i="8" s="1"/>
  <c r="F14" i="8"/>
  <c r="I9" i="8"/>
  <c r="G3" i="8" s="1"/>
  <c r="J9" i="8"/>
  <c r="K9" i="8"/>
  <c r="J3" i="8" s="1"/>
  <c r="L9" i="8"/>
  <c r="E3" i="8" s="1"/>
  <c r="H9" i="8"/>
  <c r="F3" i="8" s="1"/>
  <c r="C9" i="8"/>
  <c r="D9" i="8"/>
  <c r="I2" i="8" s="1"/>
  <c r="E9" i="8"/>
  <c r="J2" i="8" s="1"/>
  <c r="F9" i="8"/>
  <c r="E2" i="8" s="1"/>
  <c r="B14" i="8"/>
  <c r="B9" i="8"/>
  <c r="F2" i="8" s="1"/>
  <c r="E4" i="8"/>
  <c r="F4" i="8"/>
  <c r="I3" i="8"/>
  <c r="G2" i="8"/>
  <c r="H4" i="8" l="1"/>
  <c r="H3" i="8"/>
  <c r="H2" i="8"/>
  <c r="I10" i="3"/>
  <c r="H3" i="3" s="1"/>
  <c r="J10" i="3"/>
  <c r="J3" i="3" s="1"/>
  <c r="K10" i="3"/>
  <c r="K3" i="3" s="1"/>
  <c r="L10" i="3"/>
  <c r="F3" i="3" s="1"/>
  <c r="H10" i="3"/>
  <c r="G3" i="3" s="1"/>
  <c r="C10" i="3"/>
  <c r="H2" i="3" s="1"/>
  <c r="D10" i="3"/>
  <c r="J2" i="3" s="1"/>
  <c r="E10" i="3"/>
  <c r="K2" i="3" s="1"/>
  <c r="F10" i="3"/>
  <c r="F2" i="3" s="1"/>
  <c r="B10" i="3"/>
  <c r="L15" i="3"/>
  <c r="F5" i="3" s="1"/>
  <c r="K15" i="3"/>
  <c r="K5" i="3" s="1"/>
  <c r="J15" i="3"/>
  <c r="J5" i="3" s="1"/>
  <c r="I15" i="3"/>
  <c r="H5" i="3" s="1"/>
  <c r="H15" i="3"/>
  <c r="G5" i="3" s="1"/>
  <c r="F15" i="3"/>
  <c r="F4" i="3" s="1"/>
  <c r="E15" i="3"/>
  <c r="K4" i="3" s="1"/>
  <c r="D15" i="3"/>
  <c r="J4" i="3" s="1"/>
  <c r="C15" i="3"/>
  <c r="H4" i="3" s="1"/>
  <c r="B15" i="3"/>
  <c r="G4" i="3" s="1"/>
  <c r="G2" i="3"/>
  <c r="I2" i="3" s="1"/>
  <c r="F14" i="4"/>
  <c r="E4" i="4" s="1"/>
  <c r="E14" i="4"/>
  <c r="D14" i="4"/>
  <c r="I4" i="4" s="1"/>
  <c r="C14" i="4"/>
  <c r="G4" i="4" s="1"/>
  <c r="B14" i="4"/>
  <c r="F4" i="4" s="1"/>
  <c r="L9" i="4"/>
  <c r="E3" i="4" s="1"/>
  <c r="K9" i="4"/>
  <c r="J3" i="4" s="1"/>
  <c r="J9" i="4"/>
  <c r="I3" i="4" s="1"/>
  <c r="I9" i="4"/>
  <c r="G3" i="4" s="1"/>
  <c r="H9" i="4"/>
  <c r="F3" i="4" s="1"/>
  <c r="F9" i="4"/>
  <c r="E2" i="4" s="1"/>
  <c r="E9" i="4"/>
  <c r="J2" i="4" s="1"/>
  <c r="D9" i="4"/>
  <c r="I2" i="4" s="1"/>
  <c r="C9" i="4"/>
  <c r="B9" i="4"/>
  <c r="F2" i="4" s="1"/>
  <c r="J4" i="4"/>
  <c r="G2" i="4"/>
  <c r="F14" i="2"/>
  <c r="E4" i="2" s="1"/>
  <c r="E14" i="2"/>
  <c r="J4" i="2" s="1"/>
  <c r="D14" i="2"/>
  <c r="I4" i="2" s="1"/>
  <c r="C14" i="2"/>
  <c r="G4" i="2" s="1"/>
  <c r="B14" i="2"/>
  <c r="F4" i="2" s="1"/>
  <c r="L9" i="2"/>
  <c r="E3" i="2" s="1"/>
  <c r="K9" i="2"/>
  <c r="J3" i="2" s="1"/>
  <c r="J9" i="2"/>
  <c r="I3" i="2" s="1"/>
  <c r="I9" i="2"/>
  <c r="G3" i="2" s="1"/>
  <c r="H3" i="2" s="1"/>
  <c r="H9" i="2"/>
  <c r="F3" i="2" s="1"/>
  <c r="F9" i="2"/>
  <c r="E2" i="2" s="1"/>
  <c r="E9" i="2"/>
  <c r="J2" i="2" s="1"/>
  <c r="D9" i="2"/>
  <c r="I2" i="2" s="1"/>
  <c r="C9" i="2"/>
  <c r="G2" i="2" s="1"/>
  <c r="B9" i="2"/>
  <c r="F2" i="2" s="1"/>
  <c r="H2" i="2" s="1"/>
  <c r="C14" i="1"/>
  <c r="G4" i="1" s="1"/>
  <c r="D14" i="1"/>
  <c r="I4" i="1" s="1"/>
  <c r="E14" i="1"/>
  <c r="J4" i="1" s="1"/>
  <c r="F14" i="1"/>
  <c r="E4" i="1" s="1"/>
  <c r="B14" i="1"/>
  <c r="F4" i="1" s="1"/>
  <c r="I9" i="1"/>
  <c r="G3" i="1" s="1"/>
  <c r="J9" i="1"/>
  <c r="I3" i="1" s="1"/>
  <c r="K9" i="1"/>
  <c r="J3" i="1" s="1"/>
  <c r="L9" i="1"/>
  <c r="E3" i="1" s="1"/>
  <c r="H9" i="1"/>
  <c r="F3" i="1" s="1"/>
  <c r="H3" i="1" s="1"/>
  <c r="F9" i="1"/>
  <c r="E2" i="1" s="1"/>
  <c r="C9" i="1"/>
  <c r="G2" i="1" s="1"/>
  <c r="H2" i="1" s="1"/>
  <c r="D9" i="1"/>
  <c r="I2" i="1" s="1"/>
  <c r="E9" i="1"/>
  <c r="J2" i="1" s="1"/>
  <c r="B9" i="1"/>
  <c r="F2" i="1" s="1"/>
  <c r="H4" i="2" l="1"/>
  <c r="I5" i="3"/>
  <c r="I4" i="3"/>
  <c r="I3" i="3"/>
  <c r="H2" i="4"/>
  <c r="H4" i="1"/>
  <c r="H4" i="4"/>
  <c r="H3" i="4"/>
</calcChain>
</file>

<file path=xl/sharedStrings.xml><?xml version="1.0" encoding="utf-8"?>
<sst xmlns="http://schemas.openxmlformats.org/spreadsheetml/2006/main" count="560" uniqueCount="143">
  <si>
    <t>Cook Islands</t>
  </si>
  <si>
    <t>Samoa</t>
  </si>
  <si>
    <t>Solomon Islands</t>
  </si>
  <si>
    <t>TOTAL</t>
  </si>
  <si>
    <t>Points +</t>
  </si>
  <si>
    <t>Points -</t>
  </si>
  <si>
    <t>Difference</t>
  </si>
  <si>
    <t># of tries</t>
  </si>
  <si>
    <t># of converted tries</t>
  </si>
  <si>
    <t>Position</t>
  </si>
  <si>
    <t>Team</t>
  </si>
  <si>
    <t>Cook Islands vs</t>
  </si>
  <si>
    <t>Tries</t>
  </si>
  <si>
    <t>For</t>
  </si>
  <si>
    <t>Against</t>
  </si>
  <si>
    <t>Conversions</t>
  </si>
  <si>
    <t>Samoa vs</t>
  </si>
  <si>
    <t>SI vs</t>
  </si>
  <si>
    <t>Points</t>
  </si>
  <si>
    <t>PNG</t>
  </si>
  <si>
    <t>Fiji</t>
  </si>
  <si>
    <t>Niue</t>
  </si>
  <si>
    <t>PNG vs</t>
  </si>
  <si>
    <t>Niue vs</t>
  </si>
  <si>
    <t>Fiji vs</t>
  </si>
  <si>
    <t>SI</t>
  </si>
  <si>
    <t>Tokelau</t>
  </si>
  <si>
    <t>Cooks</t>
  </si>
  <si>
    <t>Cooks vs</t>
  </si>
  <si>
    <t>Tokelau vs</t>
  </si>
  <si>
    <t>Tonga</t>
  </si>
  <si>
    <t>Tonga vs</t>
  </si>
  <si>
    <t>Game Number</t>
  </si>
  <si>
    <t>Time</t>
  </si>
  <si>
    <t>Team 1</t>
  </si>
  <si>
    <t>Team 2</t>
  </si>
  <si>
    <t>Score</t>
  </si>
  <si>
    <t>Winer</t>
  </si>
  <si>
    <t>Day 1</t>
  </si>
  <si>
    <t>Day 2</t>
  </si>
  <si>
    <t>Division</t>
  </si>
  <si>
    <t>Competition</t>
  </si>
  <si>
    <t>1:25pm</t>
  </si>
  <si>
    <t>1:55pm</t>
  </si>
  <si>
    <t>2:20pm</t>
  </si>
  <si>
    <t>2:45pm</t>
  </si>
  <si>
    <t>3:10pm</t>
  </si>
  <si>
    <t>3:35pm</t>
  </si>
  <si>
    <t>4:25pm</t>
  </si>
  <si>
    <t>4:55pm</t>
  </si>
  <si>
    <t>5:20pm</t>
  </si>
  <si>
    <t>5:45pm</t>
  </si>
  <si>
    <t>6:10pm</t>
  </si>
  <si>
    <t>6:35pm</t>
  </si>
  <si>
    <t>7:00pm</t>
  </si>
  <si>
    <t>7:25pm</t>
  </si>
  <si>
    <t>1:00pm</t>
  </si>
  <si>
    <t>Women</t>
  </si>
  <si>
    <t>Men</t>
  </si>
  <si>
    <t>4:00pm</t>
  </si>
  <si>
    <t>16 to 12</t>
  </si>
  <si>
    <t>Pool A</t>
  </si>
  <si>
    <t>Pool B</t>
  </si>
  <si>
    <t>Repecharge/Ranking</t>
  </si>
  <si>
    <t>16 to 8</t>
  </si>
  <si>
    <t>10 to 0</t>
  </si>
  <si>
    <t>14 to 12</t>
  </si>
  <si>
    <t>22 to 4</t>
  </si>
  <si>
    <t>38 to 0</t>
  </si>
  <si>
    <t>10 to 4</t>
  </si>
  <si>
    <t>20 to 4</t>
  </si>
  <si>
    <t>10 to 8</t>
  </si>
  <si>
    <t>Games Played</t>
  </si>
  <si>
    <t>Won</t>
  </si>
  <si>
    <t>Lost</t>
  </si>
  <si>
    <t>Drawn</t>
  </si>
  <si>
    <t>SAMOA</t>
  </si>
  <si>
    <t>TONGA</t>
  </si>
  <si>
    <t>FIJI</t>
  </si>
  <si>
    <t>38 to 4</t>
  </si>
  <si>
    <t>COOK ISLANDS</t>
  </si>
  <si>
    <t>SOLOMON ISLANDS</t>
  </si>
  <si>
    <t>2:00pm</t>
  </si>
  <si>
    <t>2:25pm</t>
  </si>
  <si>
    <t>2:55pm</t>
  </si>
  <si>
    <t>3:20pm</t>
  </si>
  <si>
    <t>3:45pm</t>
  </si>
  <si>
    <t>4:10pm</t>
  </si>
  <si>
    <t>4:35pm</t>
  </si>
  <si>
    <t>5:00pm</t>
  </si>
  <si>
    <t>5:30pm</t>
  </si>
  <si>
    <t>6:00pm</t>
  </si>
  <si>
    <t>6:30pm</t>
  </si>
  <si>
    <t>Bronze Medal Match</t>
  </si>
  <si>
    <t>Gold Medal Match</t>
  </si>
  <si>
    <t>Semi-Final</t>
  </si>
  <si>
    <t>5th to 7th Play-Off</t>
  </si>
  <si>
    <t>5th Place Play-Off</t>
  </si>
  <si>
    <t>NIUE</t>
  </si>
  <si>
    <t>18 to 0</t>
  </si>
  <si>
    <t>TOKELAU</t>
  </si>
  <si>
    <t>8 to 4</t>
  </si>
  <si>
    <t>Tokelua</t>
  </si>
  <si>
    <t>Notes</t>
  </si>
  <si>
    <t>Winner Ranked 1 and Loser Ranked 2</t>
  </si>
  <si>
    <t>Winner Ranked 3rd and Loser Ranked 6th</t>
  </si>
  <si>
    <t>Winner Ranked 4th and Loser Ranked 5th</t>
  </si>
  <si>
    <t>12 to 16</t>
  </si>
  <si>
    <t>0 to 38</t>
  </si>
  <si>
    <t>4 to 38</t>
  </si>
  <si>
    <t>8 to 16</t>
  </si>
  <si>
    <t>4 to 10</t>
  </si>
  <si>
    <t>0 to 18</t>
  </si>
  <si>
    <t>8 to 10</t>
  </si>
  <si>
    <t>0 to 10</t>
  </si>
  <si>
    <t>12 to 14</t>
  </si>
  <si>
    <t>4 to 8</t>
  </si>
  <si>
    <t>4 to 22</t>
  </si>
  <si>
    <t>30 to 4</t>
  </si>
  <si>
    <t>Men's 5th to 7th Play-Off Series</t>
  </si>
  <si>
    <t>WOMEN'S</t>
  </si>
  <si>
    <t>GOLD MEDAL</t>
  </si>
  <si>
    <t>SILVER MEDAL</t>
  </si>
  <si>
    <t>BRONZE MEDAL</t>
  </si>
  <si>
    <t>4th</t>
  </si>
  <si>
    <t>5th</t>
  </si>
  <si>
    <t>6th</t>
  </si>
  <si>
    <t>MEN'S</t>
  </si>
  <si>
    <t>7th</t>
  </si>
  <si>
    <t>14 to 8</t>
  </si>
  <si>
    <t>12 to 4</t>
  </si>
  <si>
    <t>22-20</t>
  </si>
  <si>
    <t>20 - 22</t>
  </si>
  <si>
    <t>22 to 20</t>
  </si>
  <si>
    <t>12 to 0</t>
  </si>
  <si>
    <t>24 to 18</t>
  </si>
  <si>
    <t>22 to 0</t>
  </si>
  <si>
    <t>18 to 24</t>
  </si>
  <si>
    <t>24 - 18</t>
  </si>
  <si>
    <t>18 to 8</t>
  </si>
  <si>
    <t>24 to 10</t>
  </si>
  <si>
    <t>16 to 4</t>
  </si>
  <si>
    <t>14 to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</si>
</sst>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ont="1"/>
    <xf numFmtId="0" fontId="3" fillId="2" borderId="0" xfId="0" applyFont="1" applyFill="1"/>
    <xf numFmtId="0" fontId="0" fillId="2" borderId="0" xfId="0" applyFill="1"/>
    <xf numFmtId="16" fontId="0" fillId="0" borderId="0" xfId="0" applyNumberFormat="1"/>
    <xf numFmtId="0" fontId="0" fillId="0" borderId="0" xfId="0" applyNumberFormat="1"/>
    <xf numFmtId="0" fontId="1" fillId="0" borderId="1" xfId="0" applyFont="1" applyBorder="1"/>
    <xf numFmtId="0" fontId="1" fillId="0" borderId="1" xfId="0" applyNumberFormat="1" applyFont="1" applyBorder="1"/>
    <xf numFmtId="0" fontId="0" fillId="0" borderId="1" xfId="0" applyBorder="1"/>
    <xf numFmtId="0" fontId="0" fillId="0" borderId="1" xfId="0" applyNumberFormat="1" applyBorder="1"/>
    <xf numFmtId="16" fontId="0" fillId="0" borderId="1" xfId="0" applyNumberFormat="1" applyBorder="1"/>
    <xf numFmtId="0" fontId="2" fillId="0" borderId="1" xfId="0" applyFont="1" applyBorder="1"/>
    <xf numFmtId="0" fontId="0" fillId="0" borderId="1" xfId="0" applyFill="1" applyBorder="1"/>
    <xf numFmtId="0" fontId="0" fillId="0" borderId="1" xfId="0" applyNumberFormat="1" applyFill="1" applyBorder="1"/>
    <xf numFmtId="0" fontId="1" fillId="0" borderId="1" xfId="0" applyFont="1" applyFill="1" applyBorder="1"/>
    <xf numFmtId="0" fontId="0" fillId="0" borderId="0" xfId="0" applyFill="1"/>
    <xf numFmtId="0" fontId="2" fillId="0" borderId="0" xfId="0" applyFont="1"/>
    <xf numFmtId="0" fontId="5" fillId="0" borderId="0" xfId="0" applyFont="1"/>
    <xf numFmtId="16" fontId="0" fillId="0" borderId="1" xfId="0" applyNumberFormat="1" applyFill="1" applyBorder="1"/>
    <xf numFmtId="0" fontId="4" fillId="0" borderId="1" xfId="0" applyFont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1" sqref="D1:E9"/>
    </sheetView>
  </sheetViews>
  <sheetFormatPr defaultRowHeight="26" x14ac:dyDescent="0.6"/>
  <cols>
    <col min="1" max="1" width="25.81640625" style="17" bestFit="1" customWidth="1"/>
    <col min="2" max="2" width="20.54296875" style="18" bestFit="1" customWidth="1"/>
    <col min="4" max="4" width="25.81640625" bestFit="1" customWidth="1"/>
    <col min="5" max="5" width="20.54296875" style="18" bestFit="1" customWidth="1"/>
  </cols>
  <sheetData>
    <row r="1" spans="1:5" s="17" customFormat="1" x14ac:dyDescent="0.6">
      <c r="A1" s="12" t="s">
        <v>120</v>
      </c>
      <c r="B1" s="20"/>
      <c r="D1" s="12" t="s">
        <v>127</v>
      </c>
      <c r="E1" s="20"/>
    </row>
    <row r="2" spans="1:5" x14ac:dyDescent="0.6">
      <c r="A2" s="12"/>
      <c r="B2" s="21"/>
      <c r="D2" s="12"/>
      <c r="E2" s="21"/>
    </row>
    <row r="3" spans="1:5" x14ac:dyDescent="0.6">
      <c r="A3" s="12" t="s">
        <v>121</v>
      </c>
      <c r="B3" s="21" t="s">
        <v>20</v>
      </c>
      <c r="D3" s="12" t="s">
        <v>121</v>
      </c>
      <c r="E3" s="21" t="s">
        <v>20</v>
      </c>
    </row>
    <row r="4" spans="1:5" x14ac:dyDescent="0.6">
      <c r="A4" s="12" t="s">
        <v>122</v>
      </c>
      <c r="B4" s="21" t="s">
        <v>19</v>
      </c>
      <c r="D4" s="12" t="s">
        <v>122</v>
      </c>
      <c r="E4" s="21" t="s">
        <v>19</v>
      </c>
    </row>
    <row r="5" spans="1:5" x14ac:dyDescent="0.6">
      <c r="A5" s="12" t="s">
        <v>123</v>
      </c>
      <c r="B5" s="21" t="s">
        <v>0</v>
      </c>
      <c r="D5" s="12" t="s">
        <v>123</v>
      </c>
      <c r="E5" s="21" t="s">
        <v>1</v>
      </c>
    </row>
    <row r="6" spans="1:5" x14ac:dyDescent="0.6">
      <c r="A6" s="12" t="s">
        <v>124</v>
      </c>
      <c r="B6" s="21" t="s">
        <v>1</v>
      </c>
      <c r="D6" s="12" t="s">
        <v>124</v>
      </c>
      <c r="E6" s="21" t="s">
        <v>30</v>
      </c>
    </row>
    <row r="7" spans="1:5" x14ac:dyDescent="0.6">
      <c r="A7" s="12" t="s">
        <v>125</v>
      </c>
      <c r="B7" s="21" t="s">
        <v>21</v>
      </c>
      <c r="D7" s="12" t="s">
        <v>125</v>
      </c>
      <c r="E7" s="21" t="s">
        <v>0</v>
      </c>
    </row>
    <row r="8" spans="1:5" x14ac:dyDescent="0.6">
      <c r="A8" s="12" t="s">
        <v>126</v>
      </c>
      <c r="B8" s="21" t="s">
        <v>2</v>
      </c>
      <c r="D8" s="12" t="s">
        <v>126</v>
      </c>
      <c r="E8" s="21" t="s">
        <v>2</v>
      </c>
    </row>
    <row r="9" spans="1:5" x14ac:dyDescent="0.6">
      <c r="D9" s="12" t="s">
        <v>128</v>
      </c>
      <c r="E9" s="21" t="s">
        <v>26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E5" sqref="E5"/>
    </sheetView>
  </sheetViews>
  <sheetFormatPr defaultRowHeight="14.5" x14ac:dyDescent="0.35"/>
  <cols>
    <col min="1" max="1" width="14.54296875" style="1" bestFit="1" customWidth="1"/>
    <col min="2" max="2" width="14.54296875" bestFit="1" customWidth="1"/>
    <col min="3" max="3" width="11.36328125" bestFit="1" customWidth="1"/>
    <col min="4" max="4" width="7.453125" bestFit="1" customWidth="1"/>
    <col min="5" max="5" width="11" bestFit="1" customWidth="1"/>
    <col min="6" max="6" width="7.54296875" bestFit="1" customWidth="1"/>
    <col min="7" max="7" width="8.08984375" bestFit="1" customWidth="1"/>
    <col min="8" max="8" width="9.453125" bestFit="1" customWidth="1"/>
    <col min="9" max="9" width="8.1796875" bestFit="1" customWidth="1"/>
    <col min="10" max="10" width="17.26953125" bestFit="1" customWidth="1"/>
    <col min="11" max="11" width="11" style="2" bestFit="1" customWidth="1"/>
    <col min="12" max="12" width="5.90625" bestFit="1" customWidth="1"/>
    <col min="13" max="13" width="14.54296875" bestFit="1" customWidth="1"/>
    <col min="14" max="14" width="3.54296875" bestFit="1" customWidth="1"/>
    <col min="15" max="15" width="6.90625" bestFit="1" customWidth="1"/>
    <col min="16" max="16" width="4.81640625" bestFit="1" customWidth="1"/>
    <col min="17" max="17" width="11" bestFit="1" customWidth="1"/>
  </cols>
  <sheetData>
    <row r="1" spans="1:12" s="1" customFormat="1" x14ac:dyDescent="0.35">
      <c r="B1" s="1" t="s">
        <v>2</v>
      </c>
      <c r="C1" s="1" t="s">
        <v>0</v>
      </c>
      <c r="D1" s="1" t="s">
        <v>26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2" x14ac:dyDescent="0.35">
      <c r="A2" s="1" t="s">
        <v>2</v>
      </c>
      <c r="B2" s="3"/>
      <c r="C2" t="s">
        <v>111</v>
      </c>
      <c r="D2" t="s">
        <v>116</v>
      </c>
      <c r="E2">
        <f>SUM(F9)</f>
        <v>0</v>
      </c>
      <c r="F2">
        <f>SUM(B9)</f>
        <v>8</v>
      </c>
      <c r="G2">
        <f>SUM(C9)</f>
        <v>28</v>
      </c>
      <c r="H2">
        <f>SUM(E2-F2)</f>
        <v>-8</v>
      </c>
      <c r="I2">
        <f>SUM(D9)</f>
        <v>2</v>
      </c>
      <c r="J2">
        <f>SUM(E9)</f>
        <v>0</v>
      </c>
      <c r="K2" s="2">
        <v>3</v>
      </c>
    </row>
    <row r="3" spans="1:12" x14ac:dyDescent="0.35">
      <c r="A3" s="1" t="s">
        <v>0</v>
      </c>
      <c r="B3" t="s">
        <v>70</v>
      </c>
      <c r="C3" s="4"/>
      <c r="D3" t="s">
        <v>67</v>
      </c>
      <c r="E3">
        <f>SUM(L9)</f>
        <v>4</v>
      </c>
      <c r="F3">
        <f>SUM(H9)</f>
        <v>42</v>
      </c>
      <c r="G3">
        <f>SUM(I9)</f>
        <v>8</v>
      </c>
      <c r="H3">
        <f t="shared" ref="H3:H4" si="0">SUM(E3-F3)</f>
        <v>-38</v>
      </c>
      <c r="I3">
        <f>SUM(J9)</f>
        <v>7</v>
      </c>
      <c r="J3">
        <f>SUM(K9)</f>
        <v>5</v>
      </c>
      <c r="K3" s="2">
        <v>1</v>
      </c>
    </row>
    <row r="4" spans="1:12" x14ac:dyDescent="0.35">
      <c r="A4" s="1" t="s">
        <v>26</v>
      </c>
      <c r="B4" t="s">
        <v>101</v>
      </c>
      <c r="C4" t="s">
        <v>117</v>
      </c>
      <c r="D4" s="4"/>
      <c r="E4">
        <f>SUM(F14)</f>
        <v>2</v>
      </c>
      <c r="F4">
        <f>SUM(B14)</f>
        <v>12</v>
      </c>
      <c r="G4">
        <f>SUM(C14)</f>
        <v>26</v>
      </c>
      <c r="H4">
        <f t="shared" si="0"/>
        <v>-10</v>
      </c>
      <c r="I4">
        <f>SUM(D14)</f>
        <v>3</v>
      </c>
      <c r="J4">
        <f>SUM(E14)</f>
        <v>0</v>
      </c>
      <c r="K4" s="2">
        <v>2</v>
      </c>
    </row>
    <row r="6" spans="1:12" x14ac:dyDescent="0.35">
      <c r="A6" s="1" t="s">
        <v>17</v>
      </c>
      <c r="B6" t="s">
        <v>13</v>
      </c>
      <c r="C6" t="s">
        <v>14</v>
      </c>
      <c r="D6" t="s">
        <v>12</v>
      </c>
      <c r="E6" t="s">
        <v>15</v>
      </c>
      <c r="F6" t="s">
        <v>18</v>
      </c>
      <c r="G6" s="1" t="s">
        <v>28</v>
      </c>
      <c r="H6" t="s">
        <v>13</v>
      </c>
      <c r="I6" t="s">
        <v>14</v>
      </c>
      <c r="J6" t="s">
        <v>12</v>
      </c>
      <c r="K6" t="s">
        <v>15</v>
      </c>
      <c r="L6" t="s">
        <v>18</v>
      </c>
    </row>
    <row r="7" spans="1:12" x14ac:dyDescent="0.35">
      <c r="A7" s="1" t="s">
        <v>27</v>
      </c>
      <c r="B7">
        <v>4</v>
      </c>
      <c r="C7">
        <v>20</v>
      </c>
      <c r="D7">
        <v>1</v>
      </c>
      <c r="E7">
        <v>0</v>
      </c>
      <c r="F7">
        <v>0</v>
      </c>
      <c r="G7" s="1" t="s">
        <v>25</v>
      </c>
      <c r="H7">
        <v>20</v>
      </c>
      <c r="I7">
        <v>4</v>
      </c>
      <c r="J7">
        <v>3</v>
      </c>
      <c r="K7" s="2">
        <v>2</v>
      </c>
      <c r="L7" s="2">
        <v>2</v>
      </c>
    </row>
    <row r="8" spans="1:12" x14ac:dyDescent="0.35">
      <c r="A8" s="1" t="s">
        <v>26</v>
      </c>
      <c r="B8">
        <v>4</v>
      </c>
      <c r="C8">
        <v>8</v>
      </c>
      <c r="D8">
        <v>1</v>
      </c>
      <c r="E8">
        <v>0</v>
      </c>
      <c r="F8">
        <v>0</v>
      </c>
      <c r="G8" s="1" t="s">
        <v>26</v>
      </c>
      <c r="H8">
        <v>22</v>
      </c>
      <c r="I8">
        <v>4</v>
      </c>
      <c r="J8">
        <v>4</v>
      </c>
      <c r="K8" s="2">
        <v>3</v>
      </c>
      <c r="L8" s="2">
        <v>2</v>
      </c>
    </row>
    <row r="9" spans="1:12" x14ac:dyDescent="0.35">
      <c r="A9" s="1" t="s">
        <v>3</v>
      </c>
      <c r="B9">
        <f>SUM(B7:B8)</f>
        <v>8</v>
      </c>
      <c r="C9">
        <f t="shared" ref="C9:F9" si="1">SUM(C7:C8)</f>
        <v>28</v>
      </c>
      <c r="D9">
        <f t="shared" si="1"/>
        <v>2</v>
      </c>
      <c r="E9">
        <f t="shared" si="1"/>
        <v>0</v>
      </c>
      <c r="F9">
        <f t="shared" si="1"/>
        <v>0</v>
      </c>
      <c r="G9" s="1" t="s">
        <v>3</v>
      </c>
      <c r="H9">
        <f>SUM(H7:H8)</f>
        <v>42</v>
      </c>
      <c r="I9">
        <f t="shared" ref="I9:L9" si="2">SUM(I7:I8)</f>
        <v>8</v>
      </c>
      <c r="J9">
        <f t="shared" si="2"/>
        <v>7</v>
      </c>
      <c r="K9">
        <f t="shared" si="2"/>
        <v>5</v>
      </c>
      <c r="L9">
        <f t="shared" si="2"/>
        <v>4</v>
      </c>
    </row>
    <row r="11" spans="1:12" x14ac:dyDescent="0.35">
      <c r="A11" s="1" t="s">
        <v>29</v>
      </c>
      <c r="B11" t="s">
        <v>13</v>
      </c>
      <c r="C11" t="s">
        <v>14</v>
      </c>
      <c r="D11" t="s">
        <v>12</v>
      </c>
      <c r="E11" t="s">
        <v>15</v>
      </c>
      <c r="F11" t="s">
        <v>18</v>
      </c>
    </row>
    <row r="12" spans="1:12" x14ac:dyDescent="0.35">
      <c r="A12" s="1" t="s">
        <v>27</v>
      </c>
      <c r="B12">
        <v>4</v>
      </c>
      <c r="C12">
        <v>22</v>
      </c>
      <c r="D12">
        <v>1</v>
      </c>
      <c r="E12">
        <v>0</v>
      </c>
      <c r="F12">
        <v>0</v>
      </c>
    </row>
    <row r="13" spans="1:12" x14ac:dyDescent="0.35">
      <c r="A13" s="1" t="s">
        <v>25</v>
      </c>
      <c r="B13">
        <v>8</v>
      </c>
      <c r="C13">
        <v>4</v>
      </c>
      <c r="D13">
        <v>2</v>
      </c>
      <c r="E13">
        <v>0</v>
      </c>
      <c r="F13">
        <v>2</v>
      </c>
    </row>
    <row r="14" spans="1:12" x14ac:dyDescent="0.35">
      <c r="A14" s="1" t="s">
        <v>3</v>
      </c>
      <c r="B14">
        <f>SUM(B12:B13)</f>
        <v>12</v>
      </c>
      <c r="C14">
        <f t="shared" ref="C14:F14" si="3">SUM(C12:C13)</f>
        <v>26</v>
      </c>
      <c r="D14">
        <f t="shared" si="3"/>
        <v>3</v>
      </c>
      <c r="E14">
        <f t="shared" si="3"/>
        <v>0</v>
      </c>
      <c r="F14">
        <f t="shared" si="3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21" workbookViewId="0">
      <selection activeCell="I31" sqref="A1:I31"/>
    </sheetView>
  </sheetViews>
  <sheetFormatPr defaultRowHeight="14.5" x14ac:dyDescent="0.35"/>
  <cols>
    <col min="1" max="1" width="13.08984375" bestFit="1" customWidth="1"/>
    <col min="2" max="2" width="7.08984375" bestFit="1" customWidth="1"/>
    <col min="3" max="3" width="8.54296875" customWidth="1"/>
    <col min="4" max="4" width="18.08984375" bestFit="1" customWidth="1"/>
    <col min="5" max="6" width="14.90625" bestFit="1" customWidth="1"/>
    <col min="7" max="7" width="7.453125" style="6" bestFit="1" customWidth="1"/>
    <col min="8" max="8" width="14.54296875" style="1" bestFit="1" customWidth="1"/>
    <col min="9" max="9" width="35.81640625" bestFit="1" customWidth="1"/>
  </cols>
  <sheetData>
    <row r="1" spans="1:9" s="1" customFormat="1" x14ac:dyDescent="0.35">
      <c r="A1" s="7" t="s">
        <v>32</v>
      </c>
      <c r="B1" s="7" t="s">
        <v>33</v>
      </c>
      <c r="C1" s="7" t="s">
        <v>40</v>
      </c>
      <c r="D1" s="7" t="s">
        <v>41</v>
      </c>
      <c r="E1" s="7" t="s">
        <v>34</v>
      </c>
      <c r="F1" s="7" t="s">
        <v>35</v>
      </c>
      <c r="G1" s="8" t="s">
        <v>36</v>
      </c>
      <c r="H1" s="7" t="s">
        <v>37</v>
      </c>
      <c r="I1" s="7" t="s">
        <v>103</v>
      </c>
    </row>
    <row r="2" spans="1:9" x14ac:dyDescent="0.35">
      <c r="A2" s="7" t="s">
        <v>38</v>
      </c>
      <c r="B2" s="9"/>
      <c r="C2" s="9"/>
      <c r="D2" s="9"/>
      <c r="E2" s="9"/>
      <c r="F2" s="9"/>
      <c r="G2" s="10"/>
      <c r="H2" s="7"/>
      <c r="I2" s="9"/>
    </row>
    <row r="3" spans="1:9" x14ac:dyDescent="0.35">
      <c r="A3" s="9">
        <v>1</v>
      </c>
      <c r="B3" s="9" t="s">
        <v>56</v>
      </c>
      <c r="C3" s="9" t="s">
        <v>57</v>
      </c>
      <c r="D3" s="9" t="s">
        <v>61</v>
      </c>
      <c r="E3" s="9" t="s">
        <v>0</v>
      </c>
      <c r="F3" s="9" t="s">
        <v>1</v>
      </c>
      <c r="G3" s="11" t="s">
        <v>60</v>
      </c>
      <c r="H3" s="7" t="s">
        <v>0</v>
      </c>
      <c r="I3" s="9"/>
    </row>
    <row r="4" spans="1:9" x14ac:dyDescent="0.35">
      <c r="A4" s="9">
        <v>2</v>
      </c>
      <c r="B4" s="9" t="s">
        <v>42</v>
      </c>
      <c r="C4" s="9" t="s">
        <v>57</v>
      </c>
      <c r="D4" s="9" t="s">
        <v>62</v>
      </c>
      <c r="E4" s="9" t="s">
        <v>20</v>
      </c>
      <c r="F4" s="9" t="s">
        <v>19</v>
      </c>
      <c r="G4" s="10" t="s">
        <v>64</v>
      </c>
      <c r="H4" s="8" t="s">
        <v>20</v>
      </c>
      <c r="I4" s="9"/>
    </row>
    <row r="5" spans="1:9" x14ac:dyDescent="0.35">
      <c r="A5" s="9">
        <v>3</v>
      </c>
      <c r="B5" s="9" t="s">
        <v>43</v>
      </c>
      <c r="C5" s="9" t="s">
        <v>58</v>
      </c>
      <c r="D5" s="9" t="s">
        <v>61</v>
      </c>
      <c r="E5" s="9" t="s">
        <v>19</v>
      </c>
      <c r="F5" s="9" t="s">
        <v>30</v>
      </c>
      <c r="G5" s="10" t="s">
        <v>65</v>
      </c>
      <c r="H5" s="7" t="s">
        <v>19</v>
      </c>
      <c r="I5" s="9"/>
    </row>
    <row r="6" spans="1:9" x14ac:dyDescent="0.35">
      <c r="A6" s="9">
        <v>4</v>
      </c>
      <c r="B6" s="9" t="s">
        <v>44</v>
      </c>
      <c r="C6" s="9" t="s">
        <v>58</v>
      </c>
      <c r="D6" s="9" t="s">
        <v>61</v>
      </c>
      <c r="E6" s="9" t="s">
        <v>20</v>
      </c>
      <c r="F6" s="9" t="s">
        <v>1</v>
      </c>
      <c r="G6" s="10" t="s">
        <v>66</v>
      </c>
      <c r="H6" s="7" t="s">
        <v>1</v>
      </c>
      <c r="I6" s="9"/>
    </row>
    <row r="7" spans="1:9" x14ac:dyDescent="0.35">
      <c r="A7" s="9">
        <v>5</v>
      </c>
      <c r="B7" s="9" t="s">
        <v>45</v>
      </c>
      <c r="C7" s="9" t="s">
        <v>58</v>
      </c>
      <c r="D7" s="9" t="s">
        <v>62</v>
      </c>
      <c r="E7" s="9" t="s">
        <v>0</v>
      </c>
      <c r="F7" s="9" t="s">
        <v>26</v>
      </c>
      <c r="G7" s="10" t="s">
        <v>67</v>
      </c>
      <c r="H7" s="7" t="s">
        <v>0</v>
      </c>
      <c r="I7" s="9"/>
    </row>
    <row r="8" spans="1:9" x14ac:dyDescent="0.35">
      <c r="A8" s="9">
        <v>6</v>
      </c>
      <c r="B8" s="9" t="s">
        <v>46</v>
      </c>
      <c r="C8" s="9" t="s">
        <v>57</v>
      </c>
      <c r="D8" s="9" t="s">
        <v>61</v>
      </c>
      <c r="E8" s="9" t="s">
        <v>0</v>
      </c>
      <c r="F8" s="9" t="s">
        <v>2</v>
      </c>
      <c r="G8" s="10" t="s">
        <v>68</v>
      </c>
      <c r="H8" s="7" t="s">
        <v>0</v>
      </c>
      <c r="I8" s="9"/>
    </row>
    <row r="9" spans="1:9" x14ac:dyDescent="0.35">
      <c r="A9" s="9">
        <v>7</v>
      </c>
      <c r="B9" s="9" t="s">
        <v>47</v>
      </c>
      <c r="C9" s="9" t="s">
        <v>57</v>
      </c>
      <c r="D9" s="9" t="s">
        <v>62</v>
      </c>
      <c r="E9" s="9" t="s">
        <v>19</v>
      </c>
      <c r="F9" s="9" t="s">
        <v>21</v>
      </c>
      <c r="G9" s="10" t="s">
        <v>69</v>
      </c>
      <c r="H9" s="7" t="s">
        <v>19</v>
      </c>
      <c r="I9" s="9"/>
    </row>
    <row r="10" spans="1:9" x14ac:dyDescent="0.35">
      <c r="A10" s="9">
        <v>8</v>
      </c>
      <c r="B10" s="9" t="s">
        <v>59</v>
      </c>
      <c r="C10" s="9" t="s">
        <v>58</v>
      </c>
      <c r="D10" s="9" t="s">
        <v>62</v>
      </c>
      <c r="E10" s="9" t="s">
        <v>0</v>
      </c>
      <c r="F10" s="9" t="s">
        <v>2</v>
      </c>
      <c r="G10" s="10" t="s">
        <v>70</v>
      </c>
      <c r="H10" s="7" t="s">
        <v>0</v>
      </c>
      <c r="I10" s="9"/>
    </row>
    <row r="11" spans="1:9" x14ac:dyDescent="0.35">
      <c r="A11" s="9">
        <v>9</v>
      </c>
      <c r="B11" s="9" t="s">
        <v>48</v>
      </c>
      <c r="C11" s="9" t="s">
        <v>58</v>
      </c>
      <c r="D11" s="9" t="s">
        <v>61</v>
      </c>
      <c r="E11" s="9" t="s">
        <v>19</v>
      </c>
      <c r="F11" s="9" t="s">
        <v>20</v>
      </c>
      <c r="G11" s="10" t="s">
        <v>69</v>
      </c>
      <c r="H11" s="7" t="s">
        <v>19</v>
      </c>
      <c r="I11" s="9"/>
    </row>
    <row r="12" spans="1:9" x14ac:dyDescent="0.35">
      <c r="A12" s="9">
        <v>10</v>
      </c>
      <c r="B12" s="9" t="s">
        <v>49</v>
      </c>
      <c r="C12" s="9" t="s">
        <v>58</v>
      </c>
      <c r="D12" s="9" t="s">
        <v>61</v>
      </c>
      <c r="E12" s="9" t="s">
        <v>1</v>
      </c>
      <c r="F12" s="9" t="s">
        <v>30</v>
      </c>
      <c r="G12" s="10" t="s">
        <v>71</v>
      </c>
      <c r="H12" s="7" t="s">
        <v>1</v>
      </c>
      <c r="I12" s="9"/>
    </row>
    <row r="13" spans="1:9" x14ac:dyDescent="0.35">
      <c r="A13" s="9">
        <v>11</v>
      </c>
      <c r="B13" s="9" t="s">
        <v>50</v>
      </c>
      <c r="C13" s="9" t="s">
        <v>57</v>
      </c>
      <c r="D13" s="9" t="s">
        <v>61</v>
      </c>
      <c r="E13" s="9" t="s">
        <v>1</v>
      </c>
      <c r="F13" s="9" t="s">
        <v>2</v>
      </c>
      <c r="G13" s="10" t="s">
        <v>79</v>
      </c>
      <c r="H13" s="7" t="s">
        <v>1</v>
      </c>
      <c r="I13" s="9"/>
    </row>
    <row r="14" spans="1:9" x14ac:dyDescent="0.35">
      <c r="A14" s="9">
        <v>12</v>
      </c>
      <c r="B14" s="9" t="s">
        <v>51</v>
      </c>
      <c r="C14" s="9" t="s">
        <v>57</v>
      </c>
      <c r="D14" s="9" t="s">
        <v>62</v>
      </c>
      <c r="E14" s="9" t="s">
        <v>20</v>
      </c>
      <c r="F14" s="9" t="s">
        <v>21</v>
      </c>
      <c r="G14" s="10" t="s">
        <v>99</v>
      </c>
      <c r="H14" s="7" t="s">
        <v>20</v>
      </c>
      <c r="I14" s="9"/>
    </row>
    <row r="15" spans="1:9" x14ac:dyDescent="0.35">
      <c r="A15" s="9">
        <v>13</v>
      </c>
      <c r="B15" s="9" t="s">
        <v>52</v>
      </c>
      <c r="C15" s="9" t="s">
        <v>58</v>
      </c>
      <c r="D15" s="9" t="s">
        <v>62</v>
      </c>
      <c r="E15" s="9" t="s">
        <v>26</v>
      </c>
      <c r="F15" s="9" t="s">
        <v>2</v>
      </c>
      <c r="G15" s="10" t="s">
        <v>101</v>
      </c>
      <c r="H15" s="7" t="s">
        <v>102</v>
      </c>
      <c r="I15" s="9"/>
    </row>
    <row r="16" spans="1:9" x14ac:dyDescent="0.35">
      <c r="A16" s="9">
        <v>14</v>
      </c>
      <c r="B16" s="9" t="s">
        <v>53</v>
      </c>
      <c r="C16" s="9" t="s">
        <v>58</v>
      </c>
      <c r="D16" s="9" t="s">
        <v>63</v>
      </c>
      <c r="E16" s="9" t="s">
        <v>19</v>
      </c>
      <c r="F16" s="9" t="s">
        <v>1</v>
      </c>
      <c r="G16" s="10" t="s">
        <v>69</v>
      </c>
      <c r="H16" s="7" t="s">
        <v>19</v>
      </c>
      <c r="I16" s="9" t="s">
        <v>104</v>
      </c>
    </row>
    <row r="17" spans="1:9" x14ac:dyDescent="0.35">
      <c r="A17" s="9">
        <v>15</v>
      </c>
      <c r="B17" s="9" t="s">
        <v>54</v>
      </c>
      <c r="C17" s="9" t="s">
        <v>58</v>
      </c>
      <c r="D17" s="9" t="s">
        <v>63</v>
      </c>
      <c r="E17" s="9" t="s">
        <v>30</v>
      </c>
      <c r="F17" s="9" t="s">
        <v>0</v>
      </c>
      <c r="G17" s="10" t="s">
        <v>101</v>
      </c>
      <c r="H17" s="7" t="s">
        <v>30</v>
      </c>
      <c r="I17" s="9" t="s">
        <v>106</v>
      </c>
    </row>
    <row r="18" spans="1:9" x14ac:dyDescent="0.35">
      <c r="A18" s="9">
        <v>16</v>
      </c>
      <c r="B18" s="9" t="s">
        <v>55</v>
      </c>
      <c r="C18" s="9" t="s">
        <v>58</v>
      </c>
      <c r="D18" s="9" t="s">
        <v>63</v>
      </c>
      <c r="E18" s="9" t="s">
        <v>20</v>
      </c>
      <c r="F18" s="9" t="s">
        <v>26</v>
      </c>
      <c r="G18" s="10" t="s">
        <v>118</v>
      </c>
      <c r="H18" s="7" t="s">
        <v>20</v>
      </c>
      <c r="I18" s="9" t="s">
        <v>105</v>
      </c>
    </row>
    <row r="19" spans="1:9" x14ac:dyDescent="0.35">
      <c r="A19" s="7" t="s">
        <v>39</v>
      </c>
      <c r="B19" s="9"/>
      <c r="C19" s="9"/>
      <c r="D19" s="9"/>
      <c r="E19" s="9"/>
      <c r="F19" s="9"/>
      <c r="G19" s="10"/>
      <c r="H19" s="7"/>
      <c r="I19" s="9"/>
    </row>
    <row r="20" spans="1:9" s="16" customFormat="1" x14ac:dyDescent="0.35">
      <c r="A20" s="13">
        <v>17</v>
      </c>
      <c r="B20" s="13" t="s">
        <v>82</v>
      </c>
      <c r="C20" s="13" t="s">
        <v>57</v>
      </c>
      <c r="D20" s="13" t="s">
        <v>95</v>
      </c>
      <c r="E20" s="13" t="s">
        <v>19</v>
      </c>
      <c r="F20" s="13" t="s">
        <v>0</v>
      </c>
      <c r="G20" s="19" t="s">
        <v>129</v>
      </c>
      <c r="H20" s="15" t="s">
        <v>19</v>
      </c>
      <c r="I20" s="13"/>
    </row>
    <row r="21" spans="1:9" s="16" customFormat="1" x14ac:dyDescent="0.35">
      <c r="A21" s="13">
        <v>18</v>
      </c>
      <c r="B21" s="13" t="s">
        <v>83</v>
      </c>
      <c r="C21" s="13" t="s">
        <v>57</v>
      </c>
      <c r="D21" s="13" t="s">
        <v>95</v>
      </c>
      <c r="E21" s="13" t="s">
        <v>20</v>
      </c>
      <c r="F21" s="13" t="s">
        <v>1</v>
      </c>
      <c r="G21" s="14" t="s">
        <v>130</v>
      </c>
      <c r="H21" s="15" t="s">
        <v>20</v>
      </c>
      <c r="I21" s="13"/>
    </row>
    <row r="22" spans="1:9" s="16" customFormat="1" x14ac:dyDescent="0.35">
      <c r="A22" s="13">
        <v>19</v>
      </c>
      <c r="B22" s="13" t="s">
        <v>84</v>
      </c>
      <c r="C22" s="13" t="s">
        <v>58</v>
      </c>
      <c r="D22" s="13" t="s">
        <v>96</v>
      </c>
      <c r="E22" s="13" t="s">
        <v>0</v>
      </c>
      <c r="F22" s="13" t="s">
        <v>26</v>
      </c>
      <c r="G22" s="14" t="s">
        <v>133</v>
      </c>
      <c r="H22" s="15" t="s">
        <v>0</v>
      </c>
      <c r="I22" s="13"/>
    </row>
    <row r="23" spans="1:9" s="16" customFormat="1" x14ac:dyDescent="0.35">
      <c r="A23" s="13">
        <v>20</v>
      </c>
      <c r="B23" s="13" t="s">
        <v>85</v>
      </c>
      <c r="C23" s="13" t="s">
        <v>57</v>
      </c>
      <c r="D23" s="13" t="s">
        <v>97</v>
      </c>
      <c r="E23" s="13" t="s">
        <v>21</v>
      </c>
      <c r="F23" s="13" t="s">
        <v>2</v>
      </c>
      <c r="G23" s="14" t="s">
        <v>136</v>
      </c>
      <c r="H23" s="15" t="s">
        <v>21</v>
      </c>
      <c r="I23" s="13"/>
    </row>
    <row r="24" spans="1:9" s="16" customFormat="1" x14ac:dyDescent="0.35">
      <c r="A24" s="13">
        <v>21</v>
      </c>
      <c r="B24" s="13" t="s">
        <v>86</v>
      </c>
      <c r="C24" s="13" t="s">
        <v>58</v>
      </c>
      <c r="D24" s="13" t="s">
        <v>96</v>
      </c>
      <c r="E24" s="13" t="s">
        <v>2</v>
      </c>
      <c r="F24" s="13" t="s">
        <v>26</v>
      </c>
      <c r="G24" s="14" t="s">
        <v>135</v>
      </c>
      <c r="H24" s="15" t="s">
        <v>2</v>
      </c>
      <c r="I24" s="13"/>
    </row>
    <row r="25" spans="1:9" s="16" customFormat="1" x14ac:dyDescent="0.35">
      <c r="A25" s="13">
        <v>22</v>
      </c>
      <c r="B25" s="13" t="s">
        <v>87</v>
      </c>
      <c r="C25" s="13" t="s">
        <v>58</v>
      </c>
      <c r="D25" s="13" t="s">
        <v>95</v>
      </c>
      <c r="E25" s="13" t="s">
        <v>19</v>
      </c>
      <c r="F25" s="13" t="s">
        <v>30</v>
      </c>
      <c r="G25" s="14" t="s">
        <v>134</v>
      </c>
      <c r="H25" s="15" t="s">
        <v>19</v>
      </c>
      <c r="I25" s="13"/>
    </row>
    <row r="26" spans="1:9" x14ac:dyDescent="0.35">
      <c r="A26" s="9">
        <v>23</v>
      </c>
      <c r="B26" s="9" t="s">
        <v>88</v>
      </c>
      <c r="C26" s="9" t="s">
        <v>58</v>
      </c>
      <c r="D26" s="9" t="s">
        <v>95</v>
      </c>
      <c r="E26" s="9" t="s">
        <v>20</v>
      </c>
      <c r="F26" s="9" t="s">
        <v>1</v>
      </c>
      <c r="G26" s="10" t="s">
        <v>139</v>
      </c>
      <c r="H26" s="7" t="s">
        <v>20</v>
      </c>
      <c r="I26" s="9"/>
    </row>
    <row r="27" spans="1:9" x14ac:dyDescent="0.35">
      <c r="A27" s="9">
        <v>24</v>
      </c>
      <c r="B27" s="9" t="s">
        <v>89</v>
      </c>
      <c r="C27" s="9" t="s">
        <v>58</v>
      </c>
      <c r="D27" s="9" t="s">
        <v>96</v>
      </c>
      <c r="E27" s="9" t="s">
        <v>0</v>
      </c>
      <c r="F27" s="9" t="s">
        <v>2</v>
      </c>
      <c r="G27" s="10" t="s">
        <v>69</v>
      </c>
      <c r="H27" s="7" t="s">
        <v>0</v>
      </c>
      <c r="I27" s="9"/>
    </row>
    <row r="28" spans="1:9" x14ac:dyDescent="0.35">
      <c r="A28" s="9">
        <v>25</v>
      </c>
      <c r="B28" s="9" t="s">
        <v>90</v>
      </c>
      <c r="C28" s="9" t="s">
        <v>57</v>
      </c>
      <c r="D28" s="9" t="s">
        <v>93</v>
      </c>
      <c r="E28" s="9" t="s">
        <v>0</v>
      </c>
      <c r="F28" s="9" t="s">
        <v>1</v>
      </c>
      <c r="G28" s="10" t="s">
        <v>140</v>
      </c>
      <c r="H28" s="7" t="s">
        <v>0</v>
      </c>
      <c r="I28" s="9"/>
    </row>
    <row r="29" spans="1:9" x14ac:dyDescent="0.35">
      <c r="A29" s="9">
        <v>26</v>
      </c>
      <c r="B29" s="9" t="s">
        <v>91</v>
      </c>
      <c r="C29" s="9" t="s">
        <v>58</v>
      </c>
      <c r="D29" s="9" t="s">
        <v>93</v>
      </c>
      <c r="E29" s="9" t="s">
        <v>1</v>
      </c>
      <c r="F29" s="9" t="s">
        <v>30</v>
      </c>
      <c r="G29" s="10" t="s">
        <v>60</v>
      </c>
      <c r="H29" s="7" t="s">
        <v>1</v>
      </c>
      <c r="I29" s="9"/>
    </row>
    <row r="30" spans="1:9" x14ac:dyDescent="0.35">
      <c r="A30" s="9">
        <v>27</v>
      </c>
      <c r="B30" s="9" t="s">
        <v>92</v>
      </c>
      <c r="C30" s="9" t="s">
        <v>57</v>
      </c>
      <c r="D30" s="9" t="s">
        <v>94</v>
      </c>
      <c r="E30" s="9" t="s">
        <v>20</v>
      </c>
      <c r="F30" s="9" t="s">
        <v>19</v>
      </c>
      <c r="G30" s="10" t="s">
        <v>141</v>
      </c>
      <c r="H30" s="7" t="s">
        <v>20</v>
      </c>
      <c r="I30" s="9"/>
    </row>
    <row r="31" spans="1:9" x14ac:dyDescent="0.35">
      <c r="A31" s="9">
        <v>28</v>
      </c>
      <c r="B31" s="9" t="s">
        <v>54</v>
      </c>
      <c r="C31" s="9" t="s">
        <v>58</v>
      </c>
      <c r="D31" s="9" t="s">
        <v>94</v>
      </c>
      <c r="E31" s="9" t="s">
        <v>20</v>
      </c>
      <c r="F31" s="9" t="s">
        <v>19</v>
      </c>
      <c r="G31" s="10" t="s">
        <v>142</v>
      </c>
      <c r="H31" s="7" t="s">
        <v>20</v>
      </c>
      <c r="I31" s="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L5" sqref="A1:L5"/>
    </sheetView>
  </sheetViews>
  <sheetFormatPr defaultRowHeight="14.5" x14ac:dyDescent="0.35"/>
  <cols>
    <col min="1" max="1" width="18.6328125" customWidth="1"/>
    <col min="3" max="3" width="12.54296875" bestFit="1" customWidth="1"/>
    <col min="12" max="12" width="17.26953125" bestFit="1" customWidth="1"/>
  </cols>
  <sheetData>
    <row r="1" spans="1:12" ht="26" x14ac:dyDescent="0.6">
      <c r="A1" s="12" t="s">
        <v>119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35">
      <c r="A2" s="7" t="s">
        <v>10</v>
      </c>
      <c r="B2" s="7" t="s">
        <v>9</v>
      </c>
      <c r="C2" s="7" t="s">
        <v>72</v>
      </c>
      <c r="D2" s="7" t="s">
        <v>18</v>
      </c>
      <c r="E2" s="7" t="s">
        <v>73</v>
      </c>
      <c r="F2" s="7" t="s">
        <v>74</v>
      </c>
      <c r="G2" s="7" t="s">
        <v>75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</row>
    <row r="3" spans="1:12" x14ac:dyDescent="0.35">
      <c r="A3" s="15" t="s">
        <v>80</v>
      </c>
      <c r="B3" s="9">
        <v>1</v>
      </c>
      <c r="C3" s="9">
        <v>2</v>
      </c>
      <c r="D3" s="9">
        <v>2</v>
      </c>
      <c r="E3" s="9">
        <v>2</v>
      </c>
      <c r="F3" s="9">
        <v>0</v>
      </c>
      <c r="G3" s="9">
        <v>0</v>
      </c>
      <c r="H3" s="9">
        <v>32</v>
      </c>
      <c r="I3" s="9">
        <v>24</v>
      </c>
      <c r="J3" s="9">
        <v>8</v>
      </c>
      <c r="K3" s="9">
        <v>7</v>
      </c>
      <c r="L3" s="9">
        <v>2</v>
      </c>
    </row>
    <row r="4" spans="1:12" x14ac:dyDescent="0.35">
      <c r="A4" s="15" t="s">
        <v>81</v>
      </c>
      <c r="B4" s="9">
        <v>2</v>
      </c>
      <c r="C4" s="9">
        <v>2</v>
      </c>
      <c r="D4" s="9">
        <v>1</v>
      </c>
      <c r="E4" s="9">
        <v>1</v>
      </c>
      <c r="F4" s="9">
        <v>0</v>
      </c>
      <c r="G4" s="9">
        <v>0</v>
      </c>
      <c r="H4" s="9">
        <v>28</v>
      </c>
      <c r="I4" s="9">
        <v>28</v>
      </c>
      <c r="J4" s="9">
        <v>0</v>
      </c>
      <c r="K4" s="9">
        <v>6</v>
      </c>
      <c r="L4" s="9">
        <v>2</v>
      </c>
    </row>
    <row r="5" spans="1:12" x14ac:dyDescent="0.35">
      <c r="A5" s="15" t="s">
        <v>100</v>
      </c>
      <c r="B5" s="9">
        <v>3</v>
      </c>
      <c r="C5" s="9">
        <v>2</v>
      </c>
      <c r="D5" s="9">
        <v>0</v>
      </c>
      <c r="E5" s="9">
        <v>0</v>
      </c>
      <c r="F5" s="9">
        <v>2</v>
      </c>
      <c r="G5" s="9">
        <v>0</v>
      </c>
      <c r="H5" s="9">
        <v>38</v>
      </c>
      <c r="I5" s="9">
        <v>46</v>
      </c>
      <c r="J5" s="9">
        <v>-8</v>
      </c>
      <c r="K5" s="9">
        <v>8</v>
      </c>
      <c r="L5" s="9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F2" sqref="F2:J2"/>
    </sheetView>
  </sheetViews>
  <sheetFormatPr defaultRowHeight="14.5" x14ac:dyDescent="0.35"/>
  <cols>
    <col min="1" max="1" width="14.54296875" style="1" bestFit="1" customWidth="1"/>
    <col min="2" max="2" width="11.36328125" bestFit="1" customWidth="1"/>
    <col min="3" max="3" width="7.453125" bestFit="1" customWidth="1"/>
    <col min="4" max="4" width="14.54296875" bestFit="1" customWidth="1"/>
    <col min="5" max="5" width="11" bestFit="1" customWidth="1"/>
    <col min="6" max="6" width="7.54296875" bestFit="1" customWidth="1"/>
    <col min="7" max="7" width="14.54296875" bestFit="1" customWidth="1"/>
    <col min="8" max="8" width="9.453125" bestFit="1" customWidth="1"/>
    <col min="9" max="9" width="8.1796875" bestFit="1" customWidth="1"/>
    <col min="10" max="10" width="17.26953125" bestFit="1" customWidth="1"/>
    <col min="11" max="11" width="11" style="2" bestFit="1" customWidth="1"/>
    <col min="13" max="13" width="14.54296875" bestFit="1" customWidth="1"/>
    <col min="14" max="14" width="3.54296875" bestFit="1" customWidth="1"/>
    <col min="15" max="15" width="6.90625" bestFit="1" customWidth="1"/>
    <col min="16" max="16" width="4.81640625" bestFit="1" customWidth="1"/>
    <col min="17" max="17" width="11" bestFit="1" customWidth="1"/>
  </cols>
  <sheetData>
    <row r="1" spans="1:12" s="1" customFormat="1" x14ac:dyDescent="0.35">
      <c r="B1" s="1" t="s">
        <v>0</v>
      </c>
      <c r="C1" s="1" t="s">
        <v>26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2" x14ac:dyDescent="0.35">
      <c r="A2" s="1" t="s">
        <v>0</v>
      </c>
      <c r="B2" s="3"/>
      <c r="C2" s="5" t="s">
        <v>131</v>
      </c>
      <c r="D2" s="5">
        <v>43565</v>
      </c>
      <c r="E2">
        <f>SUM(F9)</f>
        <v>4</v>
      </c>
      <c r="F2">
        <f>SUM(B9)</f>
        <v>32</v>
      </c>
      <c r="G2">
        <f>SUM(C9)</f>
        <v>24</v>
      </c>
      <c r="H2">
        <f>SUM(F2-G2)</f>
        <v>8</v>
      </c>
      <c r="I2">
        <f>SUM(D9)</f>
        <v>7</v>
      </c>
      <c r="J2">
        <f>SUM(E9)</f>
        <v>2</v>
      </c>
      <c r="K2" s="2">
        <v>1</v>
      </c>
    </row>
    <row r="3" spans="1:12" x14ac:dyDescent="0.35">
      <c r="A3" s="1" t="s">
        <v>26</v>
      </c>
      <c r="B3" t="s">
        <v>132</v>
      </c>
      <c r="C3" s="4"/>
      <c r="D3" t="s">
        <v>137</v>
      </c>
      <c r="E3">
        <f>SUM(L9)</f>
        <v>0</v>
      </c>
      <c r="F3">
        <f>SUM(H9)</f>
        <v>38</v>
      </c>
      <c r="G3">
        <f>SUM(I9)</f>
        <v>46</v>
      </c>
      <c r="H3">
        <f t="shared" ref="H3:H4" si="0">SUM(F3-G3)</f>
        <v>-8</v>
      </c>
      <c r="I3">
        <f>SUM(J9)</f>
        <v>8</v>
      </c>
      <c r="J3">
        <f>SUM(K9)</f>
        <v>3</v>
      </c>
      <c r="K3" s="2">
        <v>3</v>
      </c>
    </row>
    <row r="4" spans="1:12" x14ac:dyDescent="0.35">
      <c r="A4" s="1" t="s">
        <v>2</v>
      </c>
      <c r="B4" s="5">
        <v>43742</v>
      </c>
      <c r="C4" t="s">
        <v>138</v>
      </c>
      <c r="D4" s="4"/>
      <c r="E4">
        <f>SUM(F14)</f>
        <v>2</v>
      </c>
      <c r="F4">
        <f>SUM(B14)</f>
        <v>28</v>
      </c>
      <c r="G4">
        <f>SUM(C14)</f>
        <v>28</v>
      </c>
      <c r="H4">
        <f t="shared" si="0"/>
        <v>0</v>
      </c>
      <c r="I4">
        <f>SUM(D14)</f>
        <v>6</v>
      </c>
      <c r="J4">
        <f>SUM(E14)</f>
        <v>2</v>
      </c>
      <c r="K4" s="2">
        <v>2</v>
      </c>
    </row>
    <row r="6" spans="1:12" x14ac:dyDescent="0.35">
      <c r="A6" s="1" t="s">
        <v>11</v>
      </c>
      <c r="B6" t="s">
        <v>13</v>
      </c>
      <c r="C6" t="s">
        <v>14</v>
      </c>
      <c r="D6" t="s">
        <v>12</v>
      </c>
      <c r="E6" t="s">
        <v>15</v>
      </c>
      <c r="F6" t="s">
        <v>18</v>
      </c>
      <c r="G6" s="1" t="s">
        <v>29</v>
      </c>
      <c r="H6" t="s">
        <v>13</v>
      </c>
      <c r="I6" t="s">
        <v>14</v>
      </c>
      <c r="J6" t="s">
        <v>12</v>
      </c>
      <c r="K6" t="s">
        <v>15</v>
      </c>
      <c r="L6" t="s">
        <v>18</v>
      </c>
    </row>
    <row r="7" spans="1:12" x14ac:dyDescent="0.35">
      <c r="A7" s="1" t="s">
        <v>26</v>
      </c>
      <c r="B7">
        <v>22</v>
      </c>
      <c r="C7">
        <v>20</v>
      </c>
      <c r="D7">
        <v>5</v>
      </c>
      <c r="E7">
        <v>1</v>
      </c>
      <c r="F7">
        <v>2</v>
      </c>
      <c r="G7" s="1" t="s">
        <v>0</v>
      </c>
      <c r="H7">
        <v>20</v>
      </c>
      <c r="I7">
        <v>22</v>
      </c>
      <c r="J7">
        <v>4</v>
      </c>
      <c r="K7" s="2">
        <v>2</v>
      </c>
      <c r="L7" s="2">
        <v>0</v>
      </c>
    </row>
    <row r="8" spans="1:12" x14ac:dyDescent="0.35">
      <c r="A8" s="1" t="s">
        <v>2</v>
      </c>
      <c r="B8">
        <v>10</v>
      </c>
      <c r="C8">
        <v>4</v>
      </c>
      <c r="D8">
        <v>2</v>
      </c>
      <c r="E8">
        <v>1</v>
      </c>
      <c r="F8">
        <v>2</v>
      </c>
      <c r="G8" s="1" t="s">
        <v>2</v>
      </c>
      <c r="H8">
        <v>18</v>
      </c>
      <c r="I8">
        <v>24</v>
      </c>
      <c r="J8">
        <v>4</v>
      </c>
      <c r="K8" s="2">
        <v>1</v>
      </c>
      <c r="L8" s="2">
        <v>0</v>
      </c>
    </row>
    <row r="9" spans="1:12" x14ac:dyDescent="0.35">
      <c r="A9" s="1" t="s">
        <v>3</v>
      </c>
      <c r="B9">
        <f>SUM(B7:B8)</f>
        <v>32</v>
      </c>
      <c r="C9">
        <f t="shared" ref="C9:F9" si="1">SUM(C7:C8)</f>
        <v>24</v>
      </c>
      <c r="D9">
        <f t="shared" si="1"/>
        <v>7</v>
      </c>
      <c r="E9">
        <f t="shared" si="1"/>
        <v>2</v>
      </c>
      <c r="F9">
        <f t="shared" si="1"/>
        <v>4</v>
      </c>
      <c r="G9" s="1" t="s">
        <v>3</v>
      </c>
      <c r="H9">
        <f>SUM(H7:H8)</f>
        <v>38</v>
      </c>
      <c r="I9">
        <f t="shared" ref="I9:L9" si="2">SUM(I7:I8)</f>
        <v>46</v>
      </c>
      <c r="J9">
        <f t="shared" si="2"/>
        <v>8</v>
      </c>
      <c r="K9">
        <f t="shared" si="2"/>
        <v>3</v>
      </c>
      <c r="L9">
        <f t="shared" si="2"/>
        <v>0</v>
      </c>
    </row>
    <row r="11" spans="1:12" x14ac:dyDescent="0.35">
      <c r="A11" s="1" t="s">
        <v>17</v>
      </c>
      <c r="B11" t="s">
        <v>13</v>
      </c>
      <c r="C11" t="s">
        <v>14</v>
      </c>
      <c r="D11" t="s">
        <v>12</v>
      </c>
      <c r="E11" t="s">
        <v>15</v>
      </c>
      <c r="F11" t="s">
        <v>18</v>
      </c>
    </row>
    <row r="12" spans="1:12" x14ac:dyDescent="0.35">
      <c r="A12" s="1" t="s">
        <v>0</v>
      </c>
      <c r="B12">
        <v>4</v>
      </c>
      <c r="C12">
        <v>10</v>
      </c>
      <c r="D12">
        <v>1</v>
      </c>
      <c r="E12">
        <v>0</v>
      </c>
      <c r="F12">
        <v>0</v>
      </c>
    </row>
    <row r="13" spans="1:12" x14ac:dyDescent="0.35">
      <c r="A13" s="1" t="s">
        <v>102</v>
      </c>
      <c r="B13">
        <v>24</v>
      </c>
      <c r="C13">
        <v>18</v>
      </c>
      <c r="D13">
        <v>5</v>
      </c>
      <c r="E13">
        <v>2</v>
      </c>
      <c r="F13">
        <v>2</v>
      </c>
    </row>
    <row r="14" spans="1:12" x14ac:dyDescent="0.35">
      <c r="A14" s="1" t="s">
        <v>3</v>
      </c>
      <c r="B14">
        <f>SUM(B12:B13)</f>
        <v>28</v>
      </c>
      <c r="C14">
        <f t="shared" ref="C14:F14" si="3">SUM(C12:C13)</f>
        <v>28</v>
      </c>
      <c r="D14">
        <f t="shared" si="3"/>
        <v>6</v>
      </c>
      <c r="E14">
        <f t="shared" si="3"/>
        <v>2</v>
      </c>
      <c r="F14">
        <f t="shared" si="3"/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sqref="A1:L5"/>
    </sheetView>
  </sheetViews>
  <sheetFormatPr defaultRowHeight="14.5" x14ac:dyDescent="0.35"/>
  <cols>
    <col min="1" max="1" width="17.1796875" style="1" bestFit="1" customWidth="1"/>
    <col min="3" max="3" width="12.54296875" bestFit="1" customWidth="1"/>
    <col min="12" max="12" width="17.26953125" bestFit="1" customWidth="1"/>
  </cols>
  <sheetData>
    <row r="1" spans="1:12" ht="26" x14ac:dyDescent="0.6">
      <c r="A1" s="12" t="s">
        <v>61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35">
      <c r="A2" s="7" t="s">
        <v>10</v>
      </c>
      <c r="B2" s="7" t="s">
        <v>9</v>
      </c>
      <c r="C2" s="7" t="s">
        <v>72</v>
      </c>
      <c r="D2" s="7" t="s">
        <v>18</v>
      </c>
      <c r="E2" s="7" t="s">
        <v>73</v>
      </c>
      <c r="F2" s="7" t="s">
        <v>74</v>
      </c>
      <c r="G2" s="7" t="s">
        <v>75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</row>
    <row r="3" spans="1:12" x14ac:dyDescent="0.35">
      <c r="A3" s="7" t="s">
        <v>80</v>
      </c>
      <c r="B3" s="9">
        <v>1</v>
      </c>
      <c r="C3" s="9">
        <v>2</v>
      </c>
      <c r="D3" s="9">
        <v>4</v>
      </c>
      <c r="E3" s="9">
        <v>2</v>
      </c>
      <c r="F3" s="9">
        <v>0</v>
      </c>
      <c r="G3" s="9">
        <v>0</v>
      </c>
      <c r="H3" s="9">
        <v>54</v>
      </c>
      <c r="I3" s="9">
        <v>12</v>
      </c>
      <c r="J3" s="9">
        <v>42</v>
      </c>
      <c r="K3" s="9">
        <v>12</v>
      </c>
      <c r="L3" s="9">
        <v>3</v>
      </c>
    </row>
    <row r="4" spans="1:12" x14ac:dyDescent="0.35">
      <c r="A4" s="7" t="s">
        <v>76</v>
      </c>
      <c r="B4" s="9">
        <v>2</v>
      </c>
      <c r="C4" s="9">
        <v>2</v>
      </c>
      <c r="D4" s="9">
        <v>2</v>
      </c>
      <c r="E4" s="9">
        <v>1</v>
      </c>
      <c r="F4" s="9">
        <v>1</v>
      </c>
      <c r="G4" s="9">
        <v>0</v>
      </c>
      <c r="H4" s="9">
        <v>50</v>
      </c>
      <c r="I4" s="9">
        <v>20</v>
      </c>
      <c r="J4" s="9">
        <v>30</v>
      </c>
      <c r="K4" s="9">
        <v>12</v>
      </c>
      <c r="L4" s="9">
        <v>1</v>
      </c>
    </row>
    <row r="5" spans="1:12" x14ac:dyDescent="0.35">
      <c r="A5" s="7" t="s">
        <v>81</v>
      </c>
      <c r="B5" s="9">
        <v>3</v>
      </c>
      <c r="C5" s="9">
        <v>2</v>
      </c>
      <c r="D5" s="9">
        <v>0</v>
      </c>
      <c r="E5" s="9">
        <v>0</v>
      </c>
      <c r="F5" s="9">
        <v>2</v>
      </c>
      <c r="G5" s="9">
        <v>0</v>
      </c>
      <c r="H5" s="9">
        <v>4</v>
      </c>
      <c r="I5" s="9">
        <v>76</v>
      </c>
      <c r="J5" s="9">
        <v>-72</v>
      </c>
      <c r="K5" s="9">
        <v>1</v>
      </c>
      <c r="L5" s="9">
        <v>0</v>
      </c>
    </row>
    <row r="7" spans="1:12" ht="26" x14ac:dyDescent="0.6">
      <c r="A7" s="12" t="s">
        <v>62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x14ac:dyDescent="0.35">
      <c r="A8" s="7" t="s">
        <v>10</v>
      </c>
      <c r="B8" s="7" t="s">
        <v>9</v>
      </c>
      <c r="C8" s="7" t="s">
        <v>72</v>
      </c>
      <c r="D8" s="7" t="s">
        <v>18</v>
      </c>
      <c r="E8" s="7" t="s">
        <v>73</v>
      </c>
      <c r="F8" s="7" t="s">
        <v>74</v>
      </c>
      <c r="G8" s="7" t="s">
        <v>75</v>
      </c>
      <c r="H8" s="7" t="s">
        <v>4</v>
      </c>
      <c r="I8" s="7" t="s">
        <v>5</v>
      </c>
      <c r="J8" s="7" t="s">
        <v>6</v>
      </c>
      <c r="K8" s="7" t="s">
        <v>7</v>
      </c>
      <c r="L8" s="7" t="s">
        <v>8</v>
      </c>
    </row>
    <row r="9" spans="1:12" x14ac:dyDescent="0.35">
      <c r="A9" s="7" t="s">
        <v>78</v>
      </c>
      <c r="B9" s="9">
        <v>1</v>
      </c>
      <c r="C9" s="9">
        <v>2</v>
      </c>
      <c r="D9" s="9">
        <v>4</v>
      </c>
      <c r="E9" s="9">
        <v>2</v>
      </c>
      <c r="F9" s="9">
        <v>0</v>
      </c>
      <c r="G9" s="9">
        <v>0</v>
      </c>
      <c r="H9" s="9">
        <v>34</v>
      </c>
      <c r="I9" s="9">
        <v>8</v>
      </c>
      <c r="J9" s="9">
        <v>26</v>
      </c>
      <c r="K9" s="9">
        <v>7</v>
      </c>
      <c r="L9" s="9">
        <v>3</v>
      </c>
    </row>
    <row r="10" spans="1:12" x14ac:dyDescent="0.35">
      <c r="A10" s="7" t="s">
        <v>19</v>
      </c>
      <c r="B10" s="9">
        <v>2</v>
      </c>
      <c r="C10" s="9">
        <v>2</v>
      </c>
      <c r="D10" s="9">
        <v>2</v>
      </c>
      <c r="E10" s="9">
        <v>1</v>
      </c>
      <c r="F10" s="9">
        <v>1</v>
      </c>
      <c r="G10" s="9">
        <v>0</v>
      </c>
      <c r="H10" s="9">
        <v>18</v>
      </c>
      <c r="I10" s="9">
        <v>20</v>
      </c>
      <c r="J10" s="9">
        <v>-2</v>
      </c>
      <c r="K10" s="9">
        <v>3</v>
      </c>
      <c r="L10" s="9">
        <v>1</v>
      </c>
    </row>
    <row r="11" spans="1:12" x14ac:dyDescent="0.35">
      <c r="A11" s="7" t="s">
        <v>98</v>
      </c>
      <c r="B11" s="9">
        <v>3</v>
      </c>
      <c r="C11" s="9">
        <v>2</v>
      </c>
      <c r="D11" s="9">
        <v>0</v>
      </c>
      <c r="E11" s="9">
        <v>0</v>
      </c>
      <c r="F11" s="9">
        <v>2</v>
      </c>
      <c r="G11" s="9">
        <v>0</v>
      </c>
      <c r="H11" s="9">
        <v>4</v>
      </c>
      <c r="I11" s="9">
        <v>28</v>
      </c>
      <c r="J11" s="9">
        <v>-24</v>
      </c>
      <c r="K11" s="9">
        <v>1</v>
      </c>
      <c r="L11" s="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sqref="A1:L12"/>
    </sheetView>
  </sheetViews>
  <sheetFormatPr defaultRowHeight="14.5" x14ac:dyDescent="0.35"/>
  <cols>
    <col min="1" max="1" width="17.1796875" style="1" bestFit="1" customWidth="1"/>
    <col min="3" max="3" width="12.453125" bestFit="1" customWidth="1"/>
    <col min="12" max="12" width="17.26953125" bestFit="1" customWidth="1"/>
  </cols>
  <sheetData>
    <row r="1" spans="1:12" ht="26" x14ac:dyDescent="0.6">
      <c r="A1" s="12" t="s">
        <v>61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1" customFormat="1" x14ac:dyDescent="0.35">
      <c r="A2" s="7" t="s">
        <v>10</v>
      </c>
      <c r="B2" s="7" t="s">
        <v>9</v>
      </c>
      <c r="C2" s="7" t="s">
        <v>72</v>
      </c>
      <c r="D2" s="7" t="s">
        <v>18</v>
      </c>
      <c r="E2" s="7" t="s">
        <v>73</v>
      </c>
      <c r="F2" s="7" t="s">
        <v>74</v>
      </c>
      <c r="G2" s="7" t="s">
        <v>75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</row>
    <row r="3" spans="1:12" x14ac:dyDescent="0.35">
      <c r="A3" s="7" t="s">
        <v>19</v>
      </c>
      <c r="B3" s="9">
        <v>1</v>
      </c>
      <c r="C3" s="9">
        <v>2</v>
      </c>
      <c r="D3" s="9">
        <v>4</v>
      </c>
      <c r="E3" s="9">
        <v>2</v>
      </c>
      <c r="F3" s="9">
        <v>0</v>
      </c>
      <c r="G3" s="9">
        <v>0</v>
      </c>
      <c r="H3" s="9">
        <v>20</v>
      </c>
      <c r="I3" s="9">
        <v>4</v>
      </c>
      <c r="J3" s="9">
        <v>16</v>
      </c>
      <c r="K3" s="9">
        <v>4</v>
      </c>
      <c r="L3" s="9">
        <v>2</v>
      </c>
    </row>
    <row r="4" spans="1:12" x14ac:dyDescent="0.35">
      <c r="A4" s="7" t="s">
        <v>76</v>
      </c>
      <c r="B4" s="9">
        <v>2</v>
      </c>
      <c r="C4" s="9">
        <v>2</v>
      </c>
      <c r="D4" s="9">
        <v>2</v>
      </c>
      <c r="E4" s="9">
        <v>1</v>
      </c>
      <c r="F4" s="9">
        <v>1</v>
      </c>
      <c r="G4" s="9">
        <v>0</v>
      </c>
      <c r="H4" s="9">
        <v>22</v>
      </c>
      <c r="I4" s="9">
        <v>22</v>
      </c>
      <c r="J4" s="9">
        <v>0</v>
      </c>
      <c r="K4" s="9">
        <v>4</v>
      </c>
      <c r="L4" s="9">
        <v>3</v>
      </c>
    </row>
    <row r="5" spans="1:12" x14ac:dyDescent="0.35">
      <c r="A5" s="7" t="s">
        <v>78</v>
      </c>
      <c r="B5" s="9">
        <v>3</v>
      </c>
      <c r="C5" s="9">
        <v>2</v>
      </c>
      <c r="D5" s="9">
        <v>2</v>
      </c>
      <c r="E5" s="9">
        <v>1</v>
      </c>
      <c r="F5" s="9">
        <v>1</v>
      </c>
      <c r="G5" s="9">
        <v>0</v>
      </c>
      <c r="H5" s="9">
        <v>18</v>
      </c>
      <c r="I5" s="9">
        <v>22</v>
      </c>
      <c r="J5" s="9">
        <v>-4</v>
      </c>
      <c r="K5" s="9">
        <v>4</v>
      </c>
      <c r="L5" s="9">
        <v>1</v>
      </c>
    </row>
    <row r="6" spans="1:12" x14ac:dyDescent="0.35">
      <c r="A6" s="7" t="s">
        <v>77</v>
      </c>
      <c r="B6" s="9">
        <v>4</v>
      </c>
      <c r="C6" s="9">
        <v>2</v>
      </c>
      <c r="D6" s="9">
        <v>0</v>
      </c>
      <c r="E6" s="9">
        <v>0</v>
      </c>
      <c r="F6" s="9">
        <v>2</v>
      </c>
      <c r="G6" s="9">
        <v>0</v>
      </c>
      <c r="H6" s="9">
        <v>8</v>
      </c>
      <c r="I6" s="9">
        <v>20</v>
      </c>
      <c r="J6" s="9">
        <v>-12</v>
      </c>
      <c r="K6" s="9">
        <v>2</v>
      </c>
      <c r="L6" s="9">
        <v>0</v>
      </c>
    </row>
    <row r="8" spans="1:12" ht="26" x14ac:dyDescent="0.6">
      <c r="A8" s="12" t="s">
        <v>62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x14ac:dyDescent="0.35">
      <c r="A9" s="7" t="s">
        <v>10</v>
      </c>
      <c r="B9" s="7" t="s">
        <v>9</v>
      </c>
      <c r="C9" s="7" t="s">
        <v>72</v>
      </c>
      <c r="D9" s="7" t="s">
        <v>18</v>
      </c>
      <c r="E9" s="7" t="s">
        <v>73</v>
      </c>
      <c r="F9" s="7" t="s">
        <v>74</v>
      </c>
      <c r="G9" s="7" t="s">
        <v>75</v>
      </c>
      <c r="H9" s="7" t="s">
        <v>4</v>
      </c>
      <c r="I9" s="7" t="s">
        <v>5</v>
      </c>
      <c r="J9" s="7" t="s">
        <v>6</v>
      </c>
      <c r="K9" s="7" t="s">
        <v>7</v>
      </c>
      <c r="L9" s="7" t="s">
        <v>8</v>
      </c>
    </row>
    <row r="10" spans="1:12" x14ac:dyDescent="0.35">
      <c r="A10" s="7" t="s">
        <v>80</v>
      </c>
      <c r="B10" s="9">
        <v>1</v>
      </c>
      <c r="C10" s="9">
        <v>2</v>
      </c>
      <c r="D10" s="9">
        <v>4</v>
      </c>
      <c r="E10" s="9">
        <v>2</v>
      </c>
      <c r="F10" s="9">
        <v>0</v>
      </c>
      <c r="G10" s="9">
        <v>0</v>
      </c>
      <c r="H10" s="9">
        <v>42</v>
      </c>
      <c r="I10" s="9">
        <v>8</v>
      </c>
      <c r="J10" s="9">
        <v>-38</v>
      </c>
      <c r="K10" s="9">
        <v>7</v>
      </c>
      <c r="L10" s="9">
        <v>5</v>
      </c>
    </row>
    <row r="11" spans="1:12" x14ac:dyDescent="0.35">
      <c r="A11" s="7" t="s">
        <v>100</v>
      </c>
      <c r="B11" s="9">
        <v>2</v>
      </c>
      <c r="C11" s="9">
        <v>2</v>
      </c>
      <c r="D11" s="9">
        <v>2</v>
      </c>
      <c r="E11" s="9">
        <v>1</v>
      </c>
      <c r="F11" s="9">
        <v>1</v>
      </c>
      <c r="G11" s="9">
        <v>0</v>
      </c>
      <c r="H11" s="9">
        <v>12</v>
      </c>
      <c r="I11" s="9">
        <v>26</v>
      </c>
      <c r="J11" s="9">
        <v>-10</v>
      </c>
      <c r="K11" s="9">
        <v>3</v>
      </c>
      <c r="L11" s="9">
        <v>0</v>
      </c>
    </row>
    <row r="12" spans="1:12" x14ac:dyDescent="0.35">
      <c r="A12" s="7" t="s">
        <v>81</v>
      </c>
      <c r="B12" s="9">
        <v>3</v>
      </c>
      <c r="C12" s="9">
        <v>2</v>
      </c>
      <c r="D12" s="9">
        <v>0</v>
      </c>
      <c r="E12" s="9">
        <v>0</v>
      </c>
      <c r="F12" s="9">
        <v>2</v>
      </c>
      <c r="G12" s="9">
        <v>0</v>
      </c>
      <c r="H12" s="9">
        <v>8</v>
      </c>
      <c r="I12" s="9">
        <v>28</v>
      </c>
      <c r="J12" s="9">
        <v>-8</v>
      </c>
      <c r="K12" s="9">
        <v>2</v>
      </c>
      <c r="L12" s="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4.5" x14ac:dyDescent="0.35"/>
  <cols>
    <col min="1" max="1" width="14.54296875" style="1" bestFit="1" customWidth="1"/>
    <col min="2" max="2" width="11.36328125" bestFit="1" customWidth="1"/>
    <col min="3" max="3" width="7.453125" bestFit="1" customWidth="1"/>
    <col min="4" max="4" width="14.54296875" bestFit="1" customWidth="1"/>
    <col min="5" max="5" width="11" bestFit="1" customWidth="1"/>
    <col min="6" max="6" width="7.54296875" bestFit="1" customWidth="1"/>
    <col min="7" max="7" width="14.54296875" bestFit="1" customWidth="1"/>
    <col min="8" max="8" width="9.453125" bestFit="1" customWidth="1"/>
    <col min="9" max="9" width="8.1796875" bestFit="1" customWidth="1"/>
    <col min="10" max="10" width="17.26953125" bestFit="1" customWidth="1"/>
    <col min="11" max="11" width="11" style="2" bestFit="1" customWidth="1"/>
    <col min="13" max="13" width="14.54296875" bestFit="1" customWidth="1"/>
    <col min="14" max="14" width="3.54296875" bestFit="1" customWidth="1"/>
    <col min="15" max="15" width="6.90625" bestFit="1" customWidth="1"/>
    <col min="16" max="16" width="4.81640625" bestFit="1" customWidth="1"/>
    <col min="17" max="17" width="11" bestFit="1" customWidth="1"/>
  </cols>
  <sheetData>
    <row r="1" spans="1:12" s="1" customFormat="1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2" x14ac:dyDescent="0.35">
      <c r="A2" s="1" t="s">
        <v>0</v>
      </c>
      <c r="B2" s="3"/>
      <c r="C2" s="5" t="s">
        <v>60</v>
      </c>
      <c r="D2" t="s">
        <v>68</v>
      </c>
      <c r="E2">
        <f>SUM(F9)</f>
        <v>4</v>
      </c>
      <c r="F2">
        <f>SUM(B9)</f>
        <v>54</v>
      </c>
      <c r="G2">
        <f>SUM(C9)</f>
        <v>12</v>
      </c>
      <c r="H2">
        <f>SUM(F2-G2)</f>
        <v>42</v>
      </c>
      <c r="I2">
        <f>SUM(D9)</f>
        <v>12</v>
      </c>
      <c r="J2">
        <f>SUM(E9)</f>
        <v>3</v>
      </c>
      <c r="K2" s="2">
        <v>1</v>
      </c>
    </row>
    <row r="3" spans="1:12" x14ac:dyDescent="0.35">
      <c r="A3" s="1" t="s">
        <v>1</v>
      </c>
      <c r="B3" t="s">
        <v>107</v>
      </c>
      <c r="C3" s="4"/>
      <c r="D3" t="s">
        <v>79</v>
      </c>
      <c r="E3">
        <f>SUM(L9)</f>
        <v>2</v>
      </c>
      <c r="F3">
        <f>SUM(H9)</f>
        <v>50</v>
      </c>
      <c r="G3">
        <f>SUM(I9)</f>
        <v>20</v>
      </c>
      <c r="H3">
        <f t="shared" ref="H3:H4" si="0">SUM(F3-G3)</f>
        <v>30</v>
      </c>
      <c r="I3">
        <f>SUM(J9)</f>
        <v>12</v>
      </c>
      <c r="J3">
        <f>SUM(K9)</f>
        <v>1</v>
      </c>
      <c r="K3" s="2">
        <v>2</v>
      </c>
    </row>
    <row r="4" spans="1:12" x14ac:dyDescent="0.35">
      <c r="A4" s="1" t="s">
        <v>2</v>
      </c>
      <c r="B4" t="s">
        <v>108</v>
      </c>
      <c r="C4" t="s">
        <v>109</v>
      </c>
      <c r="D4" s="4"/>
      <c r="E4">
        <f>SUM(F14)</f>
        <v>0</v>
      </c>
      <c r="F4">
        <f>SUM(B14)</f>
        <v>4</v>
      </c>
      <c r="G4">
        <f>SUM(C14)</f>
        <v>76</v>
      </c>
      <c r="H4">
        <f t="shared" si="0"/>
        <v>-72</v>
      </c>
      <c r="I4">
        <f>SUM(D14)</f>
        <v>1</v>
      </c>
      <c r="J4">
        <f>SUM(E14)</f>
        <v>0</v>
      </c>
      <c r="K4" s="2">
        <v>3</v>
      </c>
    </row>
    <row r="6" spans="1:12" x14ac:dyDescent="0.35">
      <c r="A6" s="1" t="s">
        <v>11</v>
      </c>
      <c r="B6" t="s">
        <v>13</v>
      </c>
      <c r="C6" t="s">
        <v>14</v>
      </c>
      <c r="D6" t="s">
        <v>12</v>
      </c>
      <c r="E6" t="s">
        <v>15</v>
      </c>
      <c r="F6" t="s">
        <v>18</v>
      </c>
      <c r="G6" s="1" t="s">
        <v>16</v>
      </c>
      <c r="H6" t="s">
        <v>13</v>
      </c>
      <c r="I6" t="s">
        <v>14</v>
      </c>
      <c r="J6" t="s">
        <v>12</v>
      </c>
      <c r="K6" t="s">
        <v>15</v>
      </c>
      <c r="L6" t="s">
        <v>18</v>
      </c>
    </row>
    <row r="7" spans="1:12" x14ac:dyDescent="0.35">
      <c r="A7" s="1" t="s">
        <v>1</v>
      </c>
      <c r="B7">
        <v>16</v>
      </c>
      <c r="C7">
        <v>12</v>
      </c>
      <c r="D7">
        <v>4</v>
      </c>
      <c r="E7">
        <v>0</v>
      </c>
      <c r="F7">
        <v>2</v>
      </c>
      <c r="G7" s="1" t="s">
        <v>0</v>
      </c>
      <c r="H7">
        <v>12</v>
      </c>
      <c r="I7">
        <v>16</v>
      </c>
      <c r="J7">
        <v>3</v>
      </c>
      <c r="K7" s="2">
        <v>0</v>
      </c>
      <c r="L7" s="2">
        <v>0</v>
      </c>
    </row>
    <row r="8" spans="1:12" x14ac:dyDescent="0.35">
      <c r="A8" s="1" t="s">
        <v>2</v>
      </c>
      <c r="B8">
        <v>38</v>
      </c>
      <c r="C8">
        <v>0</v>
      </c>
      <c r="D8">
        <v>8</v>
      </c>
      <c r="E8">
        <v>3</v>
      </c>
      <c r="F8">
        <v>2</v>
      </c>
      <c r="G8" s="1" t="s">
        <v>2</v>
      </c>
      <c r="H8">
        <v>38</v>
      </c>
      <c r="I8">
        <v>4</v>
      </c>
      <c r="J8">
        <v>9</v>
      </c>
      <c r="K8" s="2">
        <v>1</v>
      </c>
      <c r="L8" s="2">
        <v>2</v>
      </c>
    </row>
    <row r="9" spans="1:12" x14ac:dyDescent="0.35">
      <c r="A9" s="1" t="s">
        <v>3</v>
      </c>
      <c r="B9">
        <f>SUM(B7:B8)</f>
        <v>54</v>
      </c>
      <c r="C9">
        <f t="shared" ref="C9:F9" si="1">SUM(C7:C8)</f>
        <v>12</v>
      </c>
      <c r="D9">
        <f t="shared" si="1"/>
        <v>12</v>
      </c>
      <c r="E9">
        <f t="shared" si="1"/>
        <v>3</v>
      </c>
      <c r="F9">
        <f t="shared" si="1"/>
        <v>4</v>
      </c>
      <c r="G9" s="1" t="s">
        <v>3</v>
      </c>
      <c r="H9">
        <f>SUM(H7:H8)</f>
        <v>50</v>
      </c>
      <c r="I9">
        <f t="shared" ref="I9:L9" si="2">SUM(I7:I8)</f>
        <v>20</v>
      </c>
      <c r="J9">
        <f t="shared" si="2"/>
        <v>12</v>
      </c>
      <c r="K9">
        <f t="shared" si="2"/>
        <v>1</v>
      </c>
      <c r="L9">
        <f t="shared" si="2"/>
        <v>2</v>
      </c>
    </row>
    <row r="11" spans="1:12" x14ac:dyDescent="0.35">
      <c r="A11" s="1" t="s">
        <v>17</v>
      </c>
      <c r="B11" t="s">
        <v>13</v>
      </c>
      <c r="C11" t="s">
        <v>14</v>
      </c>
      <c r="D11" t="s">
        <v>12</v>
      </c>
      <c r="E11" t="s">
        <v>15</v>
      </c>
      <c r="F11" t="s">
        <v>18</v>
      </c>
    </row>
    <row r="12" spans="1:12" x14ac:dyDescent="0.35">
      <c r="A12" s="1" t="s">
        <v>0</v>
      </c>
      <c r="B12">
        <v>0</v>
      </c>
      <c r="C12">
        <v>38</v>
      </c>
      <c r="D12">
        <v>0</v>
      </c>
      <c r="E12">
        <v>0</v>
      </c>
      <c r="F12">
        <v>0</v>
      </c>
    </row>
    <row r="13" spans="1:12" x14ac:dyDescent="0.35">
      <c r="A13" s="1" t="s">
        <v>1</v>
      </c>
      <c r="B13">
        <v>4</v>
      </c>
      <c r="C13">
        <v>38</v>
      </c>
      <c r="D13">
        <v>1</v>
      </c>
      <c r="E13">
        <v>0</v>
      </c>
      <c r="F13">
        <v>0</v>
      </c>
    </row>
    <row r="14" spans="1:12" x14ac:dyDescent="0.35">
      <c r="A14" s="1" t="s">
        <v>3</v>
      </c>
      <c r="B14">
        <f>SUM(B12:B13)</f>
        <v>4</v>
      </c>
      <c r="C14">
        <f t="shared" ref="C14:F14" si="3">SUM(C12:C13)</f>
        <v>76</v>
      </c>
      <c r="D14">
        <f t="shared" si="3"/>
        <v>1</v>
      </c>
      <c r="E14">
        <f t="shared" si="3"/>
        <v>0</v>
      </c>
      <c r="F14">
        <f t="shared" si="3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E4" sqref="E4"/>
    </sheetView>
  </sheetViews>
  <sheetFormatPr defaultRowHeight="14.5" x14ac:dyDescent="0.35"/>
  <cols>
    <col min="1" max="1" width="6.81640625" style="1" bestFit="1" customWidth="1"/>
    <col min="2" max="2" width="6.453125" bestFit="1" customWidth="1"/>
    <col min="3" max="3" width="6.90625" bestFit="1" customWidth="1"/>
    <col min="4" max="4" width="6.453125" bestFit="1" customWidth="1"/>
    <col min="5" max="5" width="11" bestFit="1" customWidth="1"/>
    <col min="6" max="6" width="7.54296875" bestFit="1" customWidth="1"/>
    <col min="7" max="7" width="7.1796875" bestFit="1" customWidth="1"/>
    <col min="8" max="8" width="9.453125" bestFit="1" customWidth="1"/>
    <col min="9" max="9" width="8.1796875" bestFit="1" customWidth="1"/>
    <col min="10" max="10" width="17.26953125" bestFit="1" customWidth="1"/>
    <col min="11" max="11" width="11" style="2" bestFit="1" customWidth="1"/>
    <col min="12" max="12" width="5.90625" bestFit="1" customWidth="1"/>
    <col min="13" max="13" width="14.54296875" bestFit="1" customWidth="1"/>
    <col min="14" max="14" width="3.54296875" bestFit="1" customWidth="1"/>
    <col min="15" max="15" width="6.90625" bestFit="1" customWidth="1"/>
    <col min="16" max="16" width="4.81640625" bestFit="1" customWidth="1"/>
    <col min="17" max="17" width="11" bestFit="1" customWidth="1"/>
  </cols>
  <sheetData>
    <row r="1" spans="1:12" s="1" customFormat="1" x14ac:dyDescent="0.35">
      <c r="B1" s="1" t="s">
        <v>19</v>
      </c>
      <c r="C1" s="1" t="s">
        <v>20</v>
      </c>
      <c r="D1" s="1" t="s">
        <v>21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2" x14ac:dyDescent="0.35">
      <c r="A2" s="1" t="s">
        <v>19</v>
      </c>
      <c r="B2" s="3"/>
      <c r="C2" t="s">
        <v>110</v>
      </c>
      <c r="D2" t="s">
        <v>69</v>
      </c>
      <c r="E2">
        <f>SUM(F9)</f>
        <v>2</v>
      </c>
      <c r="F2">
        <f>SUM(B9)</f>
        <v>18</v>
      </c>
      <c r="G2">
        <f>SUM(C9)</f>
        <v>20</v>
      </c>
      <c r="H2">
        <f>SUM(F2-G2)</f>
        <v>-2</v>
      </c>
      <c r="I2">
        <f>SUM(D9)</f>
        <v>3</v>
      </c>
      <c r="J2">
        <f>SUM(E9)</f>
        <v>1</v>
      </c>
      <c r="K2" s="2">
        <v>2</v>
      </c>
    </row>
    <row r="3" spans="1:12" x14ac:dyDescent="0.35">
      <c r="A3" s="1" t="s">
        <v>20</v>
      </c>
      <c r="B3" t="s">
        <v>64</v>
      </c>
      <c r="C3" s="4"/>
      <c r="D3" t="s">
        <v>99</v>
      </c>
      <c r="E3">
        <f>SUM(L9)</f>
        <v>4</v>
      </c>
      <c r="F3">
        <f>SUM(H9)</f>
        <v>34</v>
      </c>
      <c r="G3">
        <f>SUM(I9)</f>
        <v>8</v>
      </c>
      <c r="H3">
        <f t="shared" ref="H3:H4" si="0">SUM(F3-G3)</f>
        <v>26</v>
      </c>
      <c r="I3">
        <f>SUM(J9)</f>
        <v>7</v>
      </c>
      <c r="J3">
        <f>SUM(K9)</f>
        <v>3</v>
      </c>
      <c r="K3" s="2">
        <v>1</v>
      </c>
    </row>
    <row r="4" spans="1:12" x14ac:dyDescent="0.35">
      <c r="A4" s="1" t="s">
        <v>21</v>
      </c>
      <c r="B4" t="s">
        <v>111</v>
      </c>
      <c r="C4" t="s">
        <v>112</v>
      </c>
      <c r="D4" s="4"/>
      <c r="E4">
        <f>SUM(F14)</f>
        <v>0</v>
      </c>
      <c r="F4">
        <f>SUM(B14)</f>
        <v>4</v>
      </c>
      <c r="G4">
        <f>SUM(C14)</f>
        <v>28</v>
      </c>
      <c r="H4">
        <f t="shared" si="0"/>
        <v>-24</v>
      </c>
      <c r="I4">
        <f>SUM(D14)</f>
        <v>1</v>
      </c>
      <c r="J4">
        <f>SUM(E14)</f>
        <v>0</v>
      </c>
      <c r="K4" s="2">
        <v>3</v>
      </c>
    </row>
    <row r="6" spans="1:12" x14ac:dyDescent="0.35">
      <c r="A6" s="1" t="s">
        <v>22</v>
      </c>
      <c r="B6" t="s">
        <v>13</v>
      </c>
      <c r="C6" t="s">
        <v>14</v>
      </c>
      <c r="D6" t="s">
        <v>12</v>
      </c>
      <c r="E6" t="s">
        <v>15</v>
      </c>
      <c r="F6" t="s">
        <v>18</v>
      </c>
      <c r="G6" s="1" t="s">
        <v>24</v>
      </c>
      <c r="H6" t="s">
        <v>13</v>
      </c>
      <c r="I6" t="s">
        <v>14</v>
      </c>
      <c r="J6" t="s">
        <v>12</v>
      </c>
      <c r="K6" t="s">
        <v>15</v>
      </c>
      <c r="L6" t="s">
        <v>18</v>
      </c>
    </row>
    <row r="7" spans="1:12" x14ac:dyDescent="0.35">
      <c r="A7" s="1" t="s">
        <v>20</v>
      </c>
      <c r="B7">
        <v>8</v>
      </c>
      <c r="C7">
        <v>16</v>
      </c>
      <c r="D7">
        <v>2</v>
      </c>
      <c r="E7">
        <v>0</v>
      </c>
      <c r="F7">
        <v>0</v>
      </c>
      <c r="G7" s="1" t="s">
        <v>19</v>
      </c>
      <c r="H7">
        <v>16</v>
      </c>
      <c r="I7">
        <v>8</v>
      </c>
      <c r="J7">
        <v>3</v>
      </c>
      <c r="K7" s="2">
        <v>2</v>
      </c>
      <c r="L7" s="2">
        <v>2</v>
      </c>
    </row>
    <row r="8" spans="1:12" x14ac:dyDescent="0.35">
      <c r="A8" s="1" t="s">
        <v>21</v>
      </c>
      <c r="B8">
        <v>10</v>
      </c>
      <c r="C8">
        <v>4</v>
      </c>
      <c r="D8">
        <v>1</v>
      </c>
      <c r="E8">
        <v>1</v>
      </c>
      <c r="F8">
        <v>2</v>
      </c>
      <c r="G8" s="1" t="s">
        <v>21</v>
      </c>
      <c r="H8">
        <v>18</v>
      </c>
      <c r="I8">
        <v>0</v>
      </c>
      <c r="J8">
        <v>4</v>
      </c>
      <c r="K8" s="2">
        <v>1</v>
      </c>
      <c r="L8" s="2">
        <v>2</v>
      </c>
    </row>
    <row r="9" spans="1:12" x14ac:dyDescent="0.35">
      <c r="A9" s="1" t="s">
        <v>3</v>
      </c>
      <c r="B9">
        <f>SUM(B7:B8)</f>
        <v>18</v>
      </c>
      <c r="C9">
        <f t="shared" ref="C9:F9" si="1">SUM(C7:C8)</f>
        <v>20</v>
      </c>
      <c r="D9">
        <f t="shared" si="1"/>
        <v>3</v>
      </c>
      <c r="E9">
        <f t="shared" si="1"/>
        <v>1</v>
      </c>
      <c r="F9">
        <f t="shared" si="1"/>
        <v>2</v>
      </c>
      <c r="G9" s="1" t="s">
        <v>3</v>
      </c>
      <c r="H9">
        <f>SUM(H7:H8)</f>
        <v>34</v>
      </c>
      <c r="I9">
        <f t="shared" ref="I9:L9" si="2">SUM(I7:I8)</f>
        <v>8</v>
      </c>
      <c r="J9">
        <f t="shared" si="2"/>
        <v>7</v>
      </c>
      <c r="K9">
        <f t="shared" si="2"/>
        <v>3</v>
      </c>
      <c r="L9">
        <f t="shared" si="2"/>
        <v>4</v>
      </c>
    </row>
    <row r="11" spans="1:12" x14ac:dyDescent="0.35">
      <c r="A11" s="1" t="s">
        <v>23</v>
      </c>
      <c r="B11" t="s">
        <v>13</v>
      </c>
      <c r="C11" t="s">
        <v>14</v>
      </c>
      <c r="D11" t="s">
        <v>12</v>
      </c>
      <c r="E11" t="s">
        <v>15</v>
      </c>
      <c r="F11" t="s">
        <v>18</v>
      </c>
    </row>
    <row r="12" spans="1:12" x14ac:dyDescent="0.35">
      <c r="A12" s="1" t="s">
        <v>19</v>
      </c>
      <c r="B12">
        <v>4</v>
      </c>
      <c r="C12">
        <v>10</v>
      </c>
      <c r="D12">
        <v>1</v>
      </c>
      <c r="E12">
        <v>0</v>
      </c>
      <c r="F12">
        <v>0</v>
      </c>
    </row>
    <row r="13" spans="1:12" x14ac:dyDescent="0.35">
      <c r="A13" s="1" t="s">
        <v>20</v>
      </c>
      <c r="B13">
        <v>0</v>
      </c>
      <c r="C13">
        <v>18</v>
      </c>
      <c r="D13">
        <v>0</v>
      </c>
      <c r="E13">
        <v>0</v>
      </c>
      <c r="F13">
        <v>0</v>
      </c>
    </row>
    <row r="14" spans="1:12" x14ac:dyDescent="0.35">
      <c r="A14" s="1" t="s">
        <v>3</v>
      </c>
      <c r="B14">
        <f>SUM(B12:B13)</f>
        <v>4</v>
      </c>
      <c r="C14">
        <f t="shared" ref="C14:F14" si="3">SUM(C12:C13)</f>
        <v>28</v>
      </c>
      <c r="D14">
        <f t="shared" si="3"/>
        <v>1</v>
      </c>
      <c r="E14">
        <f t="shared" si="3"/>
        <v>0</v>
      </c>
      <c r="F14">
        <f t="shared" si="3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F5" sqref="F5"/>
    </sheetView>
  </sheetViews>
  <sheetFormatPr defaultRowHeight="14.5" x14ac:dyDescent="0.35"/>
  <cols>
    <col min="1" max="1" width="8.6328125" style="1" bestFit="1" customWidth="1"/>
    <col min="2" max="2" width="6.453125" bestFit="1" customWidth="1"/>
    <col min="3" max="4" width="7.453125" bestFit="1" customWidth="1"/>
    <col min="5" max="5" width="11" bestFit="1" customWidth="1"/>
    <col min="6" max="6" width="6.1796875" bestFit="1" customWidth="1"/>
    <col min="7" max="7" width="7.54296875" bestFit="1" customWidth="1"/>
    <col min="8" max="8" width="7.1796875" bestFit="1" customWidth="1"/>
    <col min="9" max="9" width="9.453125" bestFit="1" customWidth="1"/>
    <col min="10" max="10" width="8.1796875" bestFit="1" customWidth="1"/>
    <col min="11" max="11" width="17.26953125" bestFit="1" customWidth="1"/>
    <col min="12" max="12" width="7.6328125" style="2" bestFit="1" customWidth="1"/>
    <col min="13" max="13" width="9.6328125" bestFit="1" customWidth="1"/>
    <col min="14" max="14" width="14.54296875" bestFit="1" customWidth="1"/>
    <col min="15" max="15" width="3.54296875" bestFit="1" customWidth="1"/>
    <col min="16" max="16" width="6.90625" bestFit="1" customWidth="1"/>
    <col min="17" max="17" width="4.81640625" bestFit="1" customWidth="1"/>
    <col min="18" max="18" width="11" bestFit="1" customWidth="1"/>
  </cols>
  <sheetData>
    <row r="1" spans="1:12" s="1" customFormat="1" x14ac:dyDescent="0.35">
      <c r="B1" s="1" t="s">
        <v>30</v>
      </c>
      <c r="C1" s="1" t="s">
        <v>20</v>
      </c>
      <c r="D1" s="1" t="s">
        <v>1</v>
      </c>
      <c r="E1" s="1" t="s">
        <v>19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x14ac:dyDescent="0.35">
      <c r="A2" s="1" t="s">
        <v>30</v>
      </c>
      <c r="B2" s="3"/>
      <c r="C2" s="4"/>
      <c r="D2" t="s">
        <v>113</v>
      </c>
      <c r="E2" t="s">
        <v>114</v>
      </c>
      <c r="F2">
        <f>SUM(F10)</f>
        <v>0</v>
      </c>
      <c r="G2">
        <f>SUM(B10)</f>
        <v>8</v>
      </c>
      <c r="H2">
        <f>SUM(C10)</f>
        <v>20</v>
      </c>
      <c r="I2">
        <f>SUM(G2-H2)</f>
        <v>-12</v>
      </c>
      <c r="J2">
        <f>SUM(D10)</f>
        <v>2</v>
      </c>
      <c r="K2">
        <f>SUM(E10)</f>
        <v>0</v>
      </c>
      <c r="L2" s="2">
        <v>4</v>
      </c>
    </row>
    <row r="3" spans="1:12" x14ac:dyDescent="0.35">
      <c r="A3" s="1" t="s">
        <v>20</v>
      </c>
      <c r="B3" s="4"/>
      <c r="C3" s="4"/>
      <c r="D3" t="s">
        <v>66</v>
      </c>
      <c r="E3" t="s">
        <v>111</v>
      </c>
      <c r="F3">
        <f>SUM(L10)</f>
        <v>2</v>
      </c>
      <c r="G3">
        <f>SUM(H10)</f>
        <v>18</v>
      </c>
      <c r="H3">
        <f>SUM(I10)</f>
        <v>22</v>
      </c>
      <c r="I3">
        <f t="shared" ref="I3:I5" si="0">SUM(G3-H3)</f>
        <v>-4</v>
      </c>
      <c r="J3">
        <f>SUM(J10)</f>
        <v>4</v>
      </c>
      <c r="K3">
        <f>SUM(K10)</f>
        <v>1</v>
      </c>
      <c r="L3" s="2">
        <v>3</v>
      </c>
    </row>
    <row r="4" spans="1:12" x14ac:dyDescent="0.35">
      <c r="A4" s="1" t="s">
        <v>1</v>
      </c>
      <c r="B4" t="s">
        <v>71</v>
      </c>
      <c r="C4" t="s">
        <v>115</v>
      </c>
      <c r="D4" s="4"/>
      <c r="E4" s="4"/>
      <c r="F4">
        <f>SUM(F15)</f>
        <v>2</v>
      </c>
      <c r="G4">
        <f>SUM(B15)</f>
        <v>22</v>
      </c>
      <c r="H4">
        <f>SUM(C15)</f>
        <v>22</v>
      </c>
      <c r="I4">
        <f t="shared" si="0"/>
        <v>0</v>
      </c>
      <c r="J4">
        <f>SUM(D15)</f>
        <v>4</v>
      </c>
      <c r="K4">
        <f>SUM(E15)</f>
        <v>3</v>
      </c>
      <c r="L4" s="2">
        <v>2</v>
      </c>
    </row>
    <row r="5" spans="1:12" x14ac:dyDescent="0.35">
      <c r="A5" s="1" t="s">
        <v>19</v>
      </c>
      <c r="B5" t="s">
        <v>65</v>
      </c>
      <c r="C5" t="s">
        <v>69</v>
      </c>
      <c r="D5" s="4"/>
      <c r="E5" s="4"/>
      <c r="F5">
        <f>SUM(L15)</f>
        <v>4</v>
      </c>
      <c r="G5">
        <f>SUM(H15)</f>
        <v>20</v>
      </c>
      <c r="H5">
        <f>SUM(I15)</f>
        <v>4</v>
      </c>
      <c r="I5">
        <f t="shared" si="0"/>
        <v>16</v>
      </c>
      <c r="J5">
        <f>SUM(J15)</f>
        <v>4</v>
      </c>
      <c r="K5">
        <f>SUM(K15)</f>
        <v>2</v>
      </c>
      <c r="L5" s="2">
        <v>1</v>
      </c>
    </row>
    <row r="7" spans="1:12" x14ac:dyDescent="0.35">
      <c r="A7" s="1" t="s">
        <v>31</v>
      </c>
      <c r="B7" t="s">
        <v>13</v>
      </c>
      <c r="C7" t="s">
        <v>14</v>
      </c>
      <c r="D7" t="s">
        <v>12</v>
      </c>
      <c r="E7" t="s">
        <v>15</v>
      </c>
      <c r="F7" t="s">
        <v>18</v>
      </c>
      <c r="G7" s="1" t="s">
        <v>24</v>
      </c>
      <c r="H7" t="s">
        <v>13</v>
      </c>
      <c r="I7" t="s">
        <v>14</v>
      </c>
      <c r="J7" t="s">
        <v>12</v>
      </c>
      <c r="K7" t="s">
        <v>15</v>
      </c>
      <c r="L7" t="s">
        <v>18</v>
      </c>
    </row>
    <row r="8" spans="1:12" x14ac:dyDescent="0.35">
      <c r="A8" s="1" t="s">
        <v>1</v>
      </c>
      <c r="B8">
        <v>8</v>
      </c>
      <c r="C8">
        <v>10</v>
      </c>
      <c r="D8">
        <v>2</v>
      </c>
      <c r="E8">
        <v>0</v>
      </c>
      <c r="F8">
        <v>0</v>
      </c>
      <c r="G8" s="1" t="s">
        <v>1</v>
      </c>
      <c r="H8">
        <v>14</v>
      </c>
      <c r="I8">
        <v>12</v>
      </c>
      <c r="J8">
        <v>3</v>
      </c>
      <c r="K8" s="2">
        <v>1</v>
      </c>
      <c r="L8" s="2">
        <v>2</v>
      </c>
    </row>
    <row r="9" spans="1:12" x14ac:dyDescent="0.35">
      <c r="A9" s="1" t="s">
        <v>19</v>
      </c>
      <c r="B9">
        <v>0</v>
      </c>
      <c r="C9">
        <v>10</v>
      </c>
      <c r="D9">
        <v>0</v>
      </c>
      <c r="E9">
        <v>0</v>
      </c>
      <c r="F9">
        <v>0</v>
      </c>
      <c r="G9" s="1" t="s">
        <v>19</v>
      </c>
      <c r="H9">
        <v>4</v>
      </c>
      <c r="I9">
        <v>10</v>
      </c>
      <c r="J9">
        <v>1</v>
      </c>
      <c r="K9" s="2">
        <v>0</v>
      </c>
      <c r="L9" s="2">
        <v>0</v>
      </c>
    </row>
    <row r="10" spans="1:12" x14ac:dyDescent="0.35">
      <c r="A10" s="1" t="s">
        <v>3</v>
      </c>
      <c r="B10">
        <f>SUM(B8:B9)</f>
        <v>8</v>
      </c>
      <c r="C10">
        <f>SUM(C8:C9)</f>
        <v>20</v>
      </c>
      <c r="D10">
        <f>SUM(D8:D9)</f>
        <v>2</v>
      </c>
      <c r="E10">
        <f>SUM(E8:E9)</f>
        <v>0</v>
      </c>
      <c r="F10">
        <f>SUM(F8:F9)</f>
        <v>0</v>
      </c>
      <c r="G10" s="1" t="s">
        <v>3</v>
      </c>
      <c r="H10">
        <f>SUM(H8:H9)</f>
        <v>18</v>
      </c>
      <c r="I10">
        <f>SUM(I8:I9)</f>
        <v>22</v>
      </c>
      <c r="J10">
        <f>SUM(J8:J9)</f>
        <v>4</v>
      </c>
      <c r="K10">
        <f>SUM(K8:K9)</f>
        <v>1</v>
      </c>
      <c r="L10">
        <f>SUM(L8:L9)</f>
        <v>2</v>
      </c>
    </row>
    <row r="12" spans="1:12" x14ac:dyDescent="0.35">
      <c r="A12" s="1" t="s">
        <v>16</v>
      </c>
      <c r="B12" t="s">
        <v>13</v>
      </c>
      <c r="C12" t="s">
        <v>14</v>
      </c>
      <c r="D12" t="s">
        <v>12</v>
      </c>
      <c r="E12" t="s">
        <v>15</v>
      </c>
      <c r="F12" t="s">
        <v>18</v>
      </c>
      <c r="G12" s="1" t="s">
        <v>22</v>
      </c>
      <c r="H12" t="s">
        <v>13</v>
      </c>
      <c r="I12" t="s">
        <v>14</v>
      </c>
      <c r="J12" t="s">
        <v>12</v>
      </c>
      <c r="K12" t="s">
        <v>15</v>
      </c>
      <c r="L12" t="s">
        <v>18</v>
      </c>
    </row>
    <row r="13" spans="1:12" x14ac:dyDescent="0.35">
      <c r="A13" s="1" t="s">
        <v>30</v>
      </c>
      <c r="B13">
        <v>10</v>
      </c>
      <c r="C13">
        <v>8</v>
      </c>
      <c r="D13">
        <v>2</v>
      </c>
      <c r="E13">
        <v>1</v>
      </c>
      <c r="F13">
        <v>2</v>
      </c>
      <c r="G13" s="1" t="s">
        <v>30</v>
      </c>
      <c r="H13">
        <v>10</v>
      </c>
      <c r="I13">
        <v>0</v>
      </c>
      <c r="J13">
        <v>2</v>
      </c>
      <c r="K13" s="2">
        <v>1</v>
      </c>
      <c r="L13" s="2">
        <v>2</v>
      </c>
    </row>
    <row r="14" spans="1:12" x14ac:dyDescent="0.35">
      <c r="A14" s="1" t="s">
        <v>20</v>
      </c>
      <c r="B14">
        <v>12</v>
      </c>
      <c r="C14">
        <v>14</v>
      </c>
      <c r="D14">
        <v>2</v>
      </c>
      <c r="E14">
        <v>2</v>
      </c>
      <c r="F14">
        <v>0</v>
      </c>
      <c r="G14" s="1" t="s">
        <v>20</v>
      </c>
      <c r="H14">
        <v>10</v>
      </c>
      <c r="I14">
        <v>4</v>
      </c>
      <c r="J14">
        <v>2</v>
      </c>
      <c r="K14" s="2">
        <v>1</v>
      </c>
      <c r="L14" s="2">
        <v>2</v>
      </c>
    </row>
    <row r="15" spans="1:12" x14ac:dyDescent="0.35">
      <c r="A15" s="1" t="s">
        <v>3</v>
      </c>
      <c r="B15">
        <f>SUM(B13:B14)</f>
        <v>22</v>
      </c>
      <c r="C15">
        <f t="shared" ref="C15:F15" si="1">SUM(C13:C14)</f>
        <v>22</v>
      </c>
      <c r="D15">
        <f t="shared" si="1"/>
        <v>4</v>
      </c>
      <c r="E15">
        <f t="shared" si="1"/>
        <v>3</v>
      </c>
      <c r="F15">
        <f t="shared" si="1"/>
        <v>2</v>
      </c>
      <c r="G15" s="1" t="s">
        <v>3</v>
      </c>
      <c r="H15">
        <f>SUM(H13:H14)</f>
        <v>20</v>
      </c>
      <c r="I15">
        <f t="shared" ref="I15" si="2">SUM(I13:I14)</f>
        <v>4</v>
      </c>
      <c r="J15">
        <f t="shared" ref="J15" si="3">SUM(J13:J14)</f>
        <v>4</v>
      </c>
      <c r="K15">
        <f t="shared" ref="K15" si="4">SUM(K13:K14)</f>
        <v>2</v>
      </c>
      <c r="L15">
        <f t="shared" ref="L15" si="5">SUM(L13:L14)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Final Standings</vt:lpstr>
      <vt:lpstr>Game Results</vt:lpstr>
      <vt:lpstr>Men's 5th to 7th Table</vt:lpstr>
      <vt:lpstr>Men's 5th to 7th PlayOff Series</vt:lpstr>
      <vt:lpstr>Women's Tables</vt:lpstr>
      <vt:lpstr>Men's Tables</vt:lpstr>
      <vt:lpstr>Women's Pool A</vt:lpstr>
      <vt:lpstr>Women's Pool B</vt:lpstr>
      <vt:lpstr>Men's Pool A</vt:lpstr>
      <vt:lpstr>Men's Pool B</vt:lpstr>
    </vt:vector>
  </TitlesOfParts>
  <Company>GHD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Howard</dc:creator>
  <cp:lastModifiedBy>Ben Howard</cp:lastModifiedBy>
  <dcterms:created xsi:type="dcterms:W3CDTF">2019-07-07T22:28:34Z</dcterms:created>
  <dcterms:modified xsi:type="dcterms:W3CDTF">2019-07-09T06:32:27Z</dcterms:modified>
</cp:coreProperties>
</file>